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120" windowWidth="29040" windowHeight="15840" firstSheet="1" activeTab="3"/>
  </bookViews>
  <sheets>
    <sheet name="2nd QTR" sheetId="3" state="hidden" r:id="rId1"/>
    <sheet name=" UCA" sheetId="9" r:id="rId2"/>
    <sheet name="TFU" sheetId="8" r:id="rId3"/>
    <sheet name="CASH FLOW" sheetId="7" r:id="rId4"/>
    <sheet name="SEF" sheetId="6" r:id="rId5"/>
    <sheet name="LDRMM" sheetId="5" r:id="rId6"/>
    <sheet name="20%NTA" sheetId="4" r:id="rId7"/>
    <sheet name="Form 7 - DFU" sheetId="1" state="hidden" r:id="rId8"/>
    <sheet name="FDPP LICENSE" sheetId="2" state="veryHidden" r:id="rId9"/>
  </sheets>
  <externalReferences>
    <externalReference r:id="rId10"/>
    <externalReference r:id="rId11"/>
  </externalReferences>
  <definedNames>
    <definedName name="_xlnm.Print_Area" localSheetId="1">' UCA'!$A$1:$J$86</definedName>
    <definedName name="_xlnm.Print_Area" localSheetId="6">'20%NTA'!$A$1:$I$81</definedName>
    <definedName name="_xlnm.Print_Area" localSheetId="0">'2nd QTR'!$A$1:$I$88</definedName>
    <definedName name="_xlnm.Print_Area" localSheetId="3">'CASH FLOW'!$A$1:$F$58</definedName>
    <definedName name="_xlnm.Print_Area" localSheetId="5">LDRMM!$A$1:$G$91</definedName>
    <definedName name="_xlnm.Print_Area" localSheetId="4">SEF!$A$1:$I$55</definedName>
    <definedName name="_xlnm.Print_Area" localSheetId="2">TFU!$A$1:$I$54</definedName>
    <definedName name="_xlnm.Print_Titles" localSheetId="1">' UCA'!$9:$11</definedName>
    <definedName name="_xlnm.Print_Titles" localSheetId="6">'20%NTA'!$1:$11</definedName>
    <definedName name="_xlnm.Print_Titles" localSheetId="0">'2nd QTR'!$1:$11</definedName>
    <definedName name="_xlnm.Print_Titles" localSheetId="5">LDRMM!$11:$14</definedName>
    <definedName name="_xlnm.Print_Titles" localSheetId="2">TFU!$9:$10</definedName>
  </definedNames>
  <calcPr calcId="144525"/>
</workbook>
</file>

<file path=xl/calcChain.xml><?xml version="1.0" encoding="utf-8"?>
<calcChain xmlns="http://schemas.openxmlformats.org/spreadsheetml/2006/main">
  <c r="J80" i="9" l="1"/>
  <c r="I80" i="9"/>
  <c r="H80" i="9"/>
  <c r="G80" i="9"/>
  <c r="E80" i="9"/>
  <c r="B79" i="9"/>
  <c r="A79" i="9"/>
  <c r="B78" i="9"/>
  <c r="A78" i="9"/>
  <c r="B77" i="9"/>
  <c r="A77" i="9"/>
  <c r="B76" i="9"/>
  <c r="B75" i="9"/>
  <c r="A75" i="9"/>
  <c r="B74" i="9"/>
  <c r="A74" i="9"/>
  <c r="B73" i="9"/>
  <c r="A73" i="9"/>
  <c r="B72" i="9"/>
  <c r="A72" i="9"/>
  <c r="B71" i="9"/>
  <c r="A71" i="9"/>
  <c r="B70" i="9"/>
  <c r="B68" i="9"/>
  <c r="A68" i="9"/>
  <c r="B67" i="9"/>
  <c r="A67" i="9"/>
  <c r="B66" i="9"/>
  <c r="A66" i="9"/>
  <c r="B64" i="9"/>
  <c r="B59" i="9"/>
  <c r="B58" i="9"/>
  <c r="A58" i="9"/>
  <c r="B57" i="9"/>
  <c r="B56" i="9"/>
  <c r="A56" i="9"/>
  <c r="B54" i="9"/>
  <c r="A54" i="9"/>
  <c r="B53" i="9"/>
  <c r="B52" i="9"/>
  <c r="B51" i="9"/>
  <c r="A51" i="9"/>
  <c r="A49" i="9"/>
  <c r="F42" i="9"/>
  <c r="F80" i="9" s="1"/>
  <c r="A42" i="9"/>
  <c r="B38" i="9"/>
  <c r="A38" i="9"/>
  <c r="B37" i="9"/>
  <c r="A37" i="9"/>
  <c r="B34" i="9"/>
  <c r="A34" i="9"/>
  <c r="A33" i="9"/>
  <c r="B32" i="9"/>
  <c r="A32" i="9"/>
  <c r="A31" i="9"/>
  <c r="B26" i="9"/>
  <c r="A25" i="9"/>
  <c r="B23" i="9"/>
  <c r="A23" i="9"/>
  <c r="A22" i="9"/>
  <c r="G19" i="9"/>
  <c r="A19" i="9"/>
  <c r="B18" i="9"/>
  <c r="B80" i="9" s="1"/>
  <c r="A18" i="9"/>
  <c r="A17" i="9"/>
  <c r="C35" i="8" l="1"/>
  <c r="C33" i="8"/>
  <c r="C32" i="8"/>
  <c r="C31" i="8"/>
  <c r="C30" i="8"/>
  <c r="C29" i="8"/>
  <c r="C28" i="8"/>
  <c r="C27" i="8"/>
  <c r="C26" i="8"/>
  <c r="C25" i="8"/>
  <c r="C24" i="8"/>
  <c r="C23" i="8"/>
  <c r="C22" i="8"/>
  <c r="C21" i="8"/>
  <c r="C20" i="8"/>
  <c r="C19" i="8"/>
  <c r="C18" i="8"/>
  <c r="C16" i="8"/>
  <c r="C14" i="8"/>
  <c r="I52" i="7" l="1"/>
  <c r="F48" i="7"/>
  <c r="F50" i="7" s="1"/>
  <c r="F52" i="7" s="1"/>
  <c r="I53" i="7" s="1"/>
  <c r="F47" i="7"/>
  <c r="F43" i="7"/>
  <c r="F39" i="7"/>
  <c r="F38" i="7"/>
  <c r="F32" i="7"/>
  <c r="F23" i="7"/>
  <c r="F22" i="7"/>
  <c r="F15" i="7"/>
  <c r="I23" i="6" l="1"/>
  <c r="I36" i="6" s="1"/>
  <c r="I11" i="6"/>
  <c r="I37" i="6" s="1"/>
  <c r="E75" i="5" l="1"/>
  <c r="B75" i="5"/>
  <c r="D73" i="5"/>
  <c r="B73" i="5"/>
  <c r="F71" i="5"/>
  <c r="F73" i="5" s="1"/>
  <c r="D71" i="5"/>
  <c r="C71" i="5"/>
  <c r="B71" i="5"/>
  <c r="G70" i="5"/>
  <c r="F69" i="5"/>
  <c r="E69" i="5"/>
  <c r="E71" i="5" s="1"/>
  <c r="E73" i="5" s="1"/>
  <c r="D69" i="5"/>
  <c r="F68" i="5"/>
  <c r="E68" i="5"/>
  <c r="D68" i="5"/>
  <c r="G68" i="5" s="1"/>
  <c r="F66" i="5"/>
  <c r="E66" i="5"/>
  <c r="G66" i="5" s="1"/>
  <c r="D66" i="5"/>
  <c r="F65" i="5"/>
  <c r="E65" i="5"/>
  <c r="D65" i="5"/>
  <c r="G65" i="5" s="1"/>
  <c r="F64" i="5"/>
  <c r="E64" i="5"/>
  <c r="G64" i="5" s="1"/>
  <c r="D64" i="5"/>
  <c r="C62" i="5"/>
  <c r="B62" i="5"/>
  <c r="G62" i="5" s="1"/>
  <c r="G61" i="5"/>
  <c r="G60" i="5"/>
  <c r="G59" i="5"/>
  <c r="G58" i="5"/>
  <c r="G57" i="5"/>
  <c r="G56" i="5"/>
  <c r="G55" i="5"/>
  <c r="G54" i="5"/>
  <c r="G53" i="5"/>
  <c r="G52" i="5"/>
  <c r="G51" i="5"/>
  <c r="G50" i="5"/>
  <c r="G49" i="5"/>
  <c r="G48" i="5"/>
  <c r="B45" i="5"/>
  <c r="G44" i="5"/>
  <c r="G43" i="5"/>
  <c r="G42" i="5"/>
  <c r="G41" i="5"/>
  <c r="G40" i="5"/>
  <c r="G39" i="5"/>
  <c r="C38" i="5"/>
  <c r="G38" i="5" s="1"/>
  <c r="C37" i="5"/>
  <c r="G37" i="5" s="1"/>
  <c r="G36" i="5"/>
  <c r="G35" i="5"/>
  <c r="G34" i="5"/>
  <c r="C33" i="5"/>
  <c r="G33" i="5" s="1"/>
  <c r="G32" i="5"/>
  <c r="C31" i="5"/>
  <c r="G31" i="5" s="1"/>
  <c r="G30" i="5"/>
  <c r="C30" i="5"/>
  <c r="C29" i="5"/>
  <c r="G29" i="5" s="1"/>
  <c r="G28" i="5"/>
  <c r="C27" i="5"/>
  <c r="C45" i="5" s="1"/>
  <c r="C73" i="5" s="1"/>
  <c r="C75" i="5" s="1"/>
  <c r="F22" i="5"/>
  <c r="F75" i="5" s="1"/>
  <c r="E22" i="5"/>
  <c r="C22" i="5"/>
  <c r="B22" i="5"/>
  <c r="G21" i="5"/>
  <c r="D20" i="5"/>
  <c r="G20" i="5" s="1"/>
  <c r="G19" i="5"/>
  <c r="C18" i="5"/>
  <c r="G18" i="5" s="1"/>
  <c r="G22" i="5" s="1"/>
  <c r="G17" i="5"/>
  <c r="G16" i="5"/>
  <c r="G45" i="5" l="1"/>
  <c r="G69" i="5"/>
  <c r="G71" i="5" s="1"/>
  <c r="G27" i="5"/>
  <c r="D22" i="5"/>
  <c r="D75" i="5" s="1"/>
  <c r="G73" i="5" l="1"/>
  <c r="G75" i="5" s="1"/>
  <c r="G69" i="4" l="1"/>
  <c r="C69" i="4"/>
  <c r="G68" i="4"/>
  <c r="C68" i="4"/>
  <c r="G35" i="4"/>
  <c r="C35" i="4"/>
  <c r="G18" i="4"/>
  <c r="C18" i="4"/>
  <c r="C77" i="3"/>
  <c r="G66" i="3"/>
  <c r="G61" i="3"/>
  <c r="G59" i="3"/>
  <c r="G58" i="3"/>
  <c r="G57" i="3"/>
  <c r="G56" i="3"/>
  <c r="G55" i="3"/>
  <c r="G54" i="3"/>
  <c r="G53" i="3"/>
  <c r="G51" i="3"/>
  <c r="G50" i="3"/>
  <c r="G49" i="3"/>
  <c r="G48" i="3"/>
  <c r="G47" i="3"/>
  <c r="G45" i="3"/>
  <c r="G42" i="3"/>
  <c r="G41" i="3"/>
  <c r="G40" i="3"/>
  <c r="G39" i="3"/>
  <c r="G27" i="3"/>
  <c r="G32" i="3"/>
  <c r="G31" i="3"/>
  <c r="G77" i="3" l="1"/>
</calcChain>
</file>

<file path=xl/comments1.xml><?xml version="1.0" encoding="utf-8"?>
<comments xmlns="http://schemas.openxmlformats.org/spreadsheetml/2006/main">
  <authors>
    <author>Pangasinan Accounting</author>
  </authors>
  <commentList>
    <comment ref="I11" authorId="0">
      <text>
        <r>
          <rPr>
            <b/>
            <sz val="9"/>
            <color indexed="81"/>
            <rFont val="Tahoma"/>
            <family val="2"/>
          </rPr>
          <t>Pangasinan Accounting:</t>
        </r>
        <r>
          <rPr>
            <sz val="9"/>
            <color indexed="81"/>
            <rFont val="Tahoma"/>
            <family val="2"/>
          </rPr>
          <t xml:space="preserve">
</t>
        </r>
      </text>
    </comment>
  </commentList>
</comments>
</file>

<file path=xl/sharedStrings.xml><?xml version="1.0" encoding="utf-8"?>
<sst xmlns="http://schemas.openxmlformats.org/spreadsheetml/2006/main" count="681" uniqueCount="454">
  <si>
    <t>FDP Form 7 - 20% Development Fund Utilization</t>
  </si>
  <si>
    <t>UTILIZATION OF THE 20%  OF THE NATIONAL TAX ALLOTMENT</t>
  </si>
  <si>
    <t>REGION:</t>
  </si>
  <si>
    <t>CALENDAR YEAR:</t>
  </si>
  <si>
    <t>PROVINCE:</t>
  </si>
  <si>
    <t>QUARTER:</t>
  </si>
  <si>
    <t>CITY/MUNICIPALITY:</t>
  </si>
  <si>
    <t>Program or
Project</t>
  </si>
  <si>
    <t>Location</t>
  </si>
  <si>
    <t>Total Cost</t>
  </si>
  <si>
    <t>Date Started</t>
  </si>
  <si>
    <t>Target
Completion
Date</t>
  </si>
  <si>
    <t>Project Status</t>
  </si>
  <si>
    <t>No. of
Extensions, if
any</t>
  </si>
  <si>
    <t>Remarks</t>
  </si>
  <si>
    <t>% of
Completion</t>
  </si>
  <si>
    <t>Total Cost Incurred
to Date</t>
  </si>
  <si>
    <t>Social
Development (pls
list down specific projects)</t>
  </si>
  <si>
    <t>Economic
Development (pls
list down specific projects)</t>
  </si>
  <si>
    <t>Environmental
Management (pls
list down specific
projects)</t>
  </si>
  <si>
    <t>We hereby certify that we have reviewed the contents and hereby attest to the veracity and correctness of tha data or information contained in this document.</t>
  </si>
  <si>
    <t>Local Budget Officer</t>
  </si>
  <si>
    <t>Local Chief Executive</t>
  </si>
  <si>
    <t>CAUTION:</t>
  </si>
  <si>
    <t>TO REDUCE THE RISK OF UPLOADING WRONG TEMPLATE FOR THIS DOCUMENT, DO NOT EDIT/DELETE THIS SHEET.</t>
  </si>
  <si>
    <t>FROM:</t>
  </si>
  <si>
    <t>FDPP TEAM</t>
  </si>
  <si>
    <t>v2</t>
  </si>
  <si>
    <t>Pangasinan</t>
  </si>
  <si>
    <t>REPAIR / REHABILITATION OF BAYBAY-MANLOCBOC ROAD</t>
  </si>
  <si>
    <t>REPAIR / REHABILITATION OF BOLINAO-ANDA ROAD</t>
  </si>
  <si>
    <t>REPAIR / REHABILITATION OF ANDA-TORI-TORI ROAD</t>
  </si>
  <si>
    <t>REPAIR / REHABILITATION OF SAN MANUEL - ASINGAN ROAD</t>
  </si>
  <si>
    <t>REPAIR / REHABILITATION OF BALUNGAO - NAPUDOT ROAD</t>
  </si>
  <si>
    <t>REPAIR / REHABILITATION OF BANI - MABINI ROAD</t>
  </si>
  <si>
    <t>REPAIR / REHABILITATION OF BAYAMBANG - URBIZTONDO ROAD</t>
  </si>
  <si>
    <t>REPAIR / REHABILITATION OF TARLAC - BAYAMBANG DIVERSION ROAD</t>
  </si>
  <si>
    <t>REPAIR / REHABILITATION OF BINALONAN - SAN MANUEL ROAD</t>
  </si>
  <si>
    <t>REPAIR / REHABILITATION OF URDANETA - CILI JCT ROAD</t>
  </si>
  <si>
    <t>REPAIR / REHABILITATION OF POBLACION - CABARUAN ROAD</t>
  </si>
  <si>
    <t>REPAIR / REHABILITATION OF BURGOS-ILIW ILIW ROAD</t>
  </si>
  <si>
    <t>REPAIR / REHABILITATION OF DASOL DIVERSION ROAD</t>
  </si>
  <si>
    <t>REPAIR / REHABILITATION OF INFANTA PROVINCIAL ROAD</t>
  </si>
  <si>
    <t>REPAIR / REHABILITATION OF GUESANG-ESTANZA ROAD</t>
  </si>
  <si>
    <t>REPAIR / REHABILITATION OF POLONG-APAYA-DUMPAY ROAD</t>
  </si>
  <si>
    <t>REPAIR / REHABILITATION OF MANAOAG-MAPANDAN ROAD</t>
  </si>
  <si>
    <t>REPAIR / REHABILITATION OF MANAOAG-URDANETA ROAD</t>
  </si>
  <si>
    <t>REPAIR / REHABILITATION OF NIBALIW-GUIGUILONEN ROAD</t>
  </si>
  <si>
    <t>REPAIR / REHABILITATION OF MANGATAREM-URBIZTONDO ROAD</t>
  </si>
  <si>
    <t>REPAIR / REHABILITATION OF STA MARIA - MAPANDAN ROAD</t>
  </si>
  <si>
    <t>REPAIR / REHABILITATION OF MAPANDAN-URDANETA CITY ROAD</t>
  </si>
  <si>
    <t>REPAIR / REHABILITATION OF POBLACION-CABALAOANGAN-GUILING ROAD</t>
  </si>
  <si>
    <t>REPAIR / REHABILITATION OF SAN CARLOS-URBIZTONDO ROAD</t>
  </si>
  <si>
    <t>REPAIR / REHABILITATION OF SAN JACINTO-SAN FABIAN ROAD</t>
  </si>
  <si>
    <t>REPAIR / REHABILITATION OF LOBONG-LABNEY ROAD</t>
  </si>
  <si>
    <t>REPAIR / REHABILITATION OF NANCALOBASAAN - CABALITIAN ROAD</t>
  </si>
  <si>
    <t>REPAIR / REHABILITATION OF STA MARIA-FLORES ROAD</t>
  </si>
  <si>
    <t>REPAIR / REHABILITATION OF URBIZTONDO-BAYAMBANG ROAD</t>
  </si>
  <si>
    <t>REPAIR / REHABILITATION OF URBIZTONDO-BASISTA ROAD</t>
  </si>
  <si>
    <t>REPAIR / REHABILITATION OF URBIZTONDO-SAN CARLOS CITY ROAD</t>
  </si>
  <si>
    <t>REPAIR / REHABILITATION OF URDANETA - ASINGAN ROAD</t>
  </si>
  <si>
    <t>REPAIR / REHABILITATION OF CABOLOAN-NANCALOBASAAN ROAD</t>
  </si>
  <si>
    <t>REPAIR / REHABILITATION OF PUELAY-AMANPEREZ ROAD</t>
  </si>
  <si>
    <t>REPAIR / REHABILITATION OF VILLASIS- ASINGAN ROAD</t>
  </si>
  <si>
    <t>REPAIR / REHABILITATION OF NIBALIW-BALUYOT ROAD</t>
  </si>
  <si>
    <t>REPAIR / REHABILITATION OF ASINGAN - SAN MANUEL-AGNO ROAD</t>
  </si>
  <si>
    <t>Deposited to Trust Fund Account representing the CY 2023 Supplement Investment Plan</t>
  </si>
  <si>
    <t>BAYBAY AND MANLOCBOC, AGUILAR PANGASINAN</t>
  </si>
  <si>
    <t>TARRA, ANDA PANGASINAN</t>
  </si>
  <si>
    <t>TORI-TORI, ANDA PANGASINAN</t>
  </si>
  <si>
    <t>POBLACION, DUPAC AND SAN VICENTE, ASINGAN PANGASINAN</t>
  </si>
  <si>
    <t>PUGARO AND NAPUDOT, BALUNGAO PANGASINAN</t>
  </si>
  <si>
    <t>CARANGLAAN AND CABANAETAN, BANI PANGASINAN</t>
  </si>
  <si>
    <t>DUSOC AND M.H DEL PILAR, BAYAMBANG PANGASINAN</t>
  </si>
  <si>
    <t>WAWA, BAYAMBANG PANGASINAN</t>
  </si>
  <si>
    <t>CAPAS AND POBLACION, BINALONAN PANGASINAN</t>
  </si>
  <si>
    <t>CILI, BALANGOBONG AND PASILENG, BINALONAN PANGASINAN</t>
  </si>
  <si>
    <t>POBLACION, BURGOS PANGASINAN</t>
  </si>
  <si>
    <t>POBLACION, SAPA PEQUINA, SAPA GRANDEAND CONCORDIA, BURGOS PANGASINAN</t>
  </si>
  <si>
    <t>POBLACION, DASOL PANGASINAN</t>
  </si>
  <si>
    <t>POBLACION, INFANTA PANGASINAN</t>
  </si>
  <si>
    <t>GUESANG AND ESTANZA, LINGAYEN PANGASINAN</t>
  </si>
  <si>
    <t>APAYA, POLONG AND DUMPAY, MALASIQUI PANGASINAN</t>
  </si>
  <si>
    <t>BARITAO AND SAN RAMON, MANAOAG PANGASINAN</t>
  </si>
  <si>
    <t>LICSI, NALSIAN, LELEMAAN AND INAMOTAN, MANAOAG PANGASINAN</t>
  </si>
  <si>
    <t>NIBALIW AND GUIGUILONEN, MANGALDAN, PANGASINAN</t>
  </si>
  <si>
    <t>TORRE 1ST AND TORRE 2ND, MANGATAREM PANGASINAN</t>
  </si>
  <si>
    <t>STA MARIA, MAPANDAN PANGASINAN</t>
  </si>
  <si>
    <t>TORRES, MAPANDAN PANGASINAN</t>
  </si>
  <si>
    <t>CABALAOANGAN  SUR, RABAGO AND GUILING, ROSALES PANGASINAN</t>
  </si>
  <si>
    <t>MALACAÑANG, AGDAO, ABANON AND SAN JUAN, SAN CARLOS CITY PANGASINAN</t>
  </si>
  <si>
    <t>BANTAYAN AND ANGIO, SAN FABIAN PANGASINAN</t>
  </si>
  <si>
    <t>LOBONG, LABNEY AND BOLO, SAN JACINTO PANGASINAN</t>
  </si>
  <si>
    <t>SAN VICENTE, MACAYUG, CABARUAN AND ANGIO, SAN JACINTO PANGASINAN</t>
  </si>
  <si>
    <t>NANCALOBASAAN, BARAT, ESPERANZA, BUENAVISTA, FLORES AND SINABAAN, UMINGAN PANGASINAN</t>
  </si>
  <si>
    <t>STA MARIA AND FLORES, UMINGAN PANGASINAN</t>
  </si>
  <si>
    <t>ANGATEL, REAL, PISUAC AND GALARIN, URBIZTONDO PANGASINAN</t>
  </si>
  <si>
    <t>BAYAOAS, URBIZTONDO PANGASINAN</t>
  </si>
  <si>
    <t>POBLACION AND DALANGURING, URBIZTONDO PANGASINAN</t>
  </si>
  <si>
    <t>BAYAOAS, CABOLUAN, PEDRO T. ORATA AND BACTAD, URDANETA CITY PANGASINAN</t>
  </si>
  <si>
    <t>NANCALOBASAAN, BOLAOEN AND CASANTAAN, URDANETA CITY PANGASINAN</t>
  </si>
  <si>
    <t>BARANGOBONG, VILLASIS PANGASINAN</t>
  </si>
  <si>
    <t>CARAMUTAN AND SAN BLAS, VILLASIS PANGASINAN</t>
  </si>
  <si>
    <t>NIBALIW SUR, BAUTISTA PANGASINAN</t>
  </si>
  <si>
    <t>SAN JUAN, GUESET AND SAN BONIFACIO, ASINGAN PANGASINAN</t>
  </si>
  <si>
    <t xml:space="preserve">Construction of MP Covered Court Phase II Calasio Gymnasium </t>
  </si>
  <si>
    <t>Brgy Nagsilang Calasio Pangasinan</t>
  </si>
  <si>
    <t>Brgy. Caturay, Bayambang Pangasinan</t>
  </si>
  <si>
    <t>Completion of Covered Court</t>
  </si>
  <si>
    <t xml:space="preserve">Completion of Isolation Building @ PPH </t>
  </si>
  <si>
    <t>Bolingit , San Carlos City, Pangasinan</t>
  </si>
  <si>
    <t xml:space="preserve">Construction/improvement and rehabilitation of </t>
  </si>
  <si>
    <t>Sitio Lubas Road, Brgy. Sta. Catalina, Binalonan</t>
  </si>
  <si>
    <t>Construction of Concrete Drainage</t>
  </si>
  <si>
    <t>Brgy. Lauren Umingan, Pangasinan</t>
  </si>
  <si>
    <t xml:space="preserve">Reconstruction of Orina Bridge </t>
  </si>
  <si>
    <t>Along Tayug -San quintin Road Tayug, Pangasinan</t>
  </si>
  <si>
    <t xml:space="preserve">Improvement/Blocktopping of San Nicolas San Manuel Road, </t>
  </si>
  <si>
    <t>San Manuel, Pangasinan</t>
  </si>
  <si>
    <t>Replacement/installation of RCCP along San Nicolas, San Manuel/Proposed Drainage Canal @ Brngy San felipe Sur, Binalonan and for use of Pedestrian lane of various schools w/in the Prov'l Roads of the province</t>
  </si>
  <si>
    <t>San Nicolas, San Manuel, Binalonan</t>
  </si>
  <si>
    <t>Contruction of 1 unit well source at Pangasinan Laoac Dairy Farm at Beach Front Lingayen</t>
  </si>
  <si>
    <t>Laoac, Lingayen, Pangasinan</t>
  </si>
  <si>
    <t>Construction of Drainage Canal @ UDH Pangasinan</t>
  </si>
  <si>
    <t>Urdaneta City</t>
  </si>
  <si>
    <t>Maintenance of Provincial Roads ( Patching of Patholes ) Within the Province of Pangasian</t>
  </si>
  <si>
    <t>Urbiztondo, Pangasinan</t>
  </si>
  <si>
    <t>Blocktopping of Various Provincial Roads</t>
  </si>
  <si>
    <t xml:space="preserve">Concreting of Brgy. Road </t>
  </si>
  <si>
    <t>Brgy. Potol Infanta, Pangasinan</t>
  </si>
  <si>
    <t xml:space="preserve">Concreting of FMR </t>
  </si>
  <si>
    <t>Brgy. Balincaway, Rosales Pangasinan</t>
  </si>
  <si>
    <t>Malasiqui Pangasinan</t>
  </si>
  <si>
    <t xml:space="preserve">Concreting of Bypass road along Barangay lunec going to Brngy. Manggan - Dampay </t>
  </si>
  <si>
    <t>Rehabilitation/maintenance of various roads within the Province of Pangasinan</t>
  </si>
  <si>
    <t>Mangatarem Pangasinan</t>
  </si>
  <si>
    <t>Construction of Drainage Canal @ Mangatarem District Hospital</t>
  </si>
  <si>
    <t>NYS</t>
  </si>
  <si>
    <t>Not yet started (NYS)</t>
  </si>
  <si>
    <t>COMPLETED</t>
  </si>
  <si>
    <t xml:space="preserve"> </t>
  </si>
  <si>
    <t>ON-GOING</t>
  </si>
  <si>
    <r>
      <t xml:space="preserve">Date Started                                         </t>
    </r>
    <r>
      <rPr>
        <b/>
        <sz val="9"/>
        <color rgb="FFFF0000"/>
        <rFont val="Calibri"/>
        <family val="2"/>
      </rPr>
      <t>(Notice to Proceed)</t>
    </r>
  </si>
  <si>
    <t>2023</t>
  </si>
  <si>
    <t>TOTAL</t>
  </si>
  <si>
    <t>DOLORES U. VINUYA</t>
  </si>
  <si>
    <t>OIC-Provincial Budget Office</t>
  </si>
  <si>
    <t>RAMON V. GUICO III</t>
  </si>
  <si>
    <t>Governor</t>
  </si>
  <si>
    <t>Brgy. Manambong Parte, Bayambang, Pangasinan</t>
  </si>
  <si>
    <t>Completed</t>
  </si>
  <si>
    <t>Concreting of barangay road/shoulder, lights, construction of solar dryer and construction/installation of solar street lights at various barangays</t>
  </si>
  <si>
    <t>Brgy. Cobol; Brgy. Terectec; Brgy. Coliling; Brgy. Sapinit; Brgy. Payapa, San Carlos City, Pangasinan</t>
  </si>
  <si>
    <t>Construction/installation of 100 units solar street lights</t>
  </si>
  <si>
    <t xml:space="preserve">Brgy. Calumboyan;      Brgy. Camagsingalan;  Brgy. Siaosio East;      Brgy. Siaosio West, Sual, Pangasinan </t>
  </si>
  <si>
    <t>Concreting of pathwalk/brgy. roads and construction/installation of solar street lights at various barangays</t>
  </si>
  <si>
    <t>Brgy. Gayaman; Brgy. Tombor; Brgy. Camaley, Brgy. Sta. Rosa,              Brgy. Calit, Binmaley, Pangasinan</t>
  </si>
  <si>
    <t>Extension of covered court</t>
  </si>
  <si>
    <t>Brgy. Sagunto, Sison, Pangasinan</t>
  </si>
  <si>
    <t>Completion of Multi-Purpose Building (Covered Court)</t>
  </si>
  <si>
    <t>Construction of 2 Storey Legislative Building</t>
  </si>
  <si>
    <t>Brgy. Poblacion, Bani, Pangasinan</t>
  </si>
  <si>
    <t>San Isidro; Caloocan Norte; Caloocan Sur; Caloocan Dupo &amp; Salapingao, Binmaley, Pangasinan</t>
  </si>
  <si>
    <t>Brgy. Sta. Lucia, Urdaneta City, Pangasinan</t>
  </si>
  <si>
    <t>Construction of road</t>
  </si>
  <si>
    <t>Construction of 4 units Point Source with Motorpump, Pressure Tank and Jetmatic Handpump for Archdiocesan Youth Day 2023</t>
  </si>
  <si>
    <t>Brgy. Calmay, Dagupan City, Pangasinan</t>
  </si>
  <si>
    <t>Pangasinan Laoac Dairy; Inmalog Norte, San Fabian &amp; Beachfront, Lingayen, Pangasinan</t>
  </si>
  <si>
    <t>Construction of 1 unit Well Source at Pangasinan Laoac Dairy Farm/Provision of matis for Water System at Brgy. Inmalog Norte, San Fabian/Construction of 3 units Point Source at Beachfront &amp; Replacement of 2 units Motorpump at Beachfront Lingayen</t>
  </si>
  <si>
    <t>Construction of drainage canal at Urdaneta District Hospital</t>
  </si>
  <si>
    <t>Urdaneta City, Pangasinan</t>
  </si>
  <si>
    <t>1 unit Diesel Pump 3x3 with accessory to be distributed to Pardas-Lubas Farmers Assocation at Brgy. Sta. Catalina, Binalonan</t>
  </si>
  <si>
    <t>Sta. Catalina, Binalonan, Pangasinan</t>
  </si>
  <si>
    <t>Coconut seedlings to be used for planting under the Canopy Program of the Provincial Government of Pangasinan</t>
  </si>
  <si>
    <t>Brgy. Tampog, Bayambang, Pangasinan</t>
  </si>
  <si>
    <t>Concreting of brgy. roads/pathwalk/construction of solar dryer &amp; construction of solar street lights at various barangays</t>
  </si>
  <si>
    <t>Brgy. Mermer; Brgy. Baguinay; Brgy. Baritao; Brgy. San Ramon;        Brgy. Matulong, Manaoag, Pangasinan</t>
  </si>
  <si>
    <t>75 units Water Pump and Engine Set (air cooled w/ complete accessories, 7 HP Engine Coupled with 3" Pump) to be distributed to different farmers &amp; irrigators associations in the province</t>
  </si>
  <si>
    <t>Social Development (pls list down specific projects)</t>
  </si>
  <si>
    <t>Economic Development (pls list down specific projects)</t>
  </si>
  <si>
    <t>Environmental Management (pls list down specific projects)</t>
  </si>
  <si>
    <t>Total Social Development</t>
  </si>
  <si>
    <t>Total Economic Development</t>
  </si>
  <si>
    <t>Total Environmental Development</t>
  </si>
  <si>
    <t>12 units Axial Pump with Engine (8"O Stainless Pipe x 18 ft., 16 HP Diesel Fed, Air Cooled) to be distributed to the different fisherfolk associations &amp; cooperatives in the province</t>
  </si>
  <si>
    <t>194 units Water Pump &amp; Engine Set (3" Diesel Fed, 7 HP) &amp; 5 units Axial Flow Pump with Engine (8" Diesel Fed, 16 HP) for farmers &amp; fisherfolks associations support in the province</t>
  </si>
  <si>
    <t>20 units Waterpump &amp; engine set (water cooled with complete accessories, RK 70 7 HP Diesel Fed, NS80 Centrifugal Pump with Steel Base, sunction hose flexible, Corrugated, 3"O x 20ft with foo valve) to be distributed to the different farmers associations, irrigators' association &amp; cooperatives in the province</t>
  </si>
  <si>
    <t>FDP Form 8 - Local Disaster Risk Reduction and Management Fund Utilization</t>
  </si>
  <si>
    <t>(Commission on Audit Form)</t>
  </si>
  <si>
    <t>LOCAL DISASTER RISK REDUCTION AND MANAGEMENT FUND UTILIZATION</t>
  </si>
  <si>
    <t>REGION: I</t>
  </si>
  <si>
    <t>CALENDAR YEAR: 2023</t>
  </si>
  <si>
    <t>PROVINCE: PANGASINAN</t>
  </si>
  <si>
    <t>QUARTER: 3</t>
  </si>
  <si>
    <t>LDRRMF</t>
  </si>
  <si>
    <t>Particulars</t>
  </si>
  <si>
    <t>Quick Response Fund (QRF)</t>
  </si>
  <si>
    <t>Mitigation Fund</t>
  </si>
  <si>
    <t>NDRRMF</t>
  </si>
  <si>
    <t>From Other LGUs</t>
  </si>
  <si>
    <t>From Other Sources</t>
  </si>
  <si>
    <t xml:space="preserve">Total </t>
  </si>
  <si>
    <t>A. Sources of Funds:</t>
  </si>
  <si>
    <t>Current Appropriation</t>
  </si>
  <si>
    <t>Continuing Appropriation</t>
  </si>
  <si>
    <t>Previous Year's Appropriation transferred to the Special Trust Fund</t>
  </si>
  <si>
    <r>
      <t xml:space="preserve">Others </t>
    </r>
    <r>
      <rPr>
        <sz val="14"/>
        <rFont val="Cambria"/>
        <family val="1"/>
        <scheme val="major"/>
      </rPr>
      <t xml:space="preserve"> </t>
    </r>
    <r>
      <rPr>
        <i/>
        <sz val="14"/>
        <rFont val="Cambria"/>
        <family val="1"/>
        <scheme val="major"/>
      </rPr>
      <t>Interest Income</t>
    </r>
    <r>
      <rPr>
        <i/>
        <sz val="14"/>
        <rFont val="Calibri"/>
        <family val="2"/>
        <scheme val="minor"/>
      </rPr>
      <t>(Trust Fund)</t>
    </r>
  </si>
  <si>
    <t>Transfers/Grants</t>
  </si>
  <si>
    <r>
      <t xml:space="preserve">Others </t>
    </r>
    <r>
      <rPr>
        <sz val="14"/>
        <rFont val="Cambria"/>
        <family val="1"/>
        <scheme val="major"/>
      </rPr>
      <t xml:space="preserve"> </t>
    </r>
    <r>
      <rPr>
        <i/>
        <sz val="14"/>
        <rFont val="Cambria"/>
        <family val="1"/>
        <scheme val="major"/>
      </rPr>
      <t>Interest Income</t>
    </r>
    <r>
      <rPr>
        <i/>
        <sz val="14"/>
        <rFont val="Calibri"/>
        <family val="2"/>
        <scheme val="minor"/>
      </rPr>
      <t xml:space="preserve"> </t>
    </r>
    <r>
      <rPr>
        <sz val="14"/>
        <rFont val="Calibri"/>
        <family val="2"/>
        <scheme val="minor"/>
      </rPr>
      <t xml:space="preserve"> </t>
    </r>
    <r>
      <rPr>
        <i/>
        <sz val="14"/>
        <rFont val="Calibri"/>
        <family val="2"/>
        <scheme val="minor"/>
      </rPr>
      <t>(Trust Fund)</t>
    </r>
  </si>
  <si>
    <t>Total Funds Available</t>
  </si>
  <si>
    <t>B. Utilization</t>
  </si>
  <si>
    <t>LDRRMF (General Fund)</t>
  </si>
  <si>
    <t>Food Supplies</t>
  </si>
  <si>
    <t>Office Supplies</t>
  </si>
  <si>
    <t>Disaster Response &amp; Rescue Equipment</t>
  </si>
  <si>
    <t>Other Maintenance and Operating Expenses</t>
  </si>
  <si>
    <t>IT Equipment &amp; Software</t>
  </si>
  <si>
    <t>Other Machinery and Equipment</t>
  </si>
  <si>
    <t>Communication Equipment</t>
  </si>
  <si>
    <t>Gasoline, Oil, Lubricants</t>
  </si>
  <si>
    <t>Drugs and Medicines</t>
  </si>
  <si>
    <t>Repair &amp; Maintenance-Machinery &amp; Equipment</t>
  </si>
  <si>
    <t>Repair &amp; Maintenance-Motor Vehicles</t>
  </si>
  <si>
    <t>Office Equipment</t>
  </si>
  <si>
    <t>Medical Equipment</t>
  </si>
  <si>
    <t>Furnitures &amp; Fixtures</t>
  </si>
  <si>
    <t>Other Structures</t>
  </si>
  <si>
    <r>
      <t xml:space="preserve">Repair/Rehabilitation of Public Infrastructures, Roads, Highways and Bridges, etc.               </t>
    </r>
    <r>
      <rPr>
        <i/>
        <sz val="14"/>
        <rFont val="Calibri"/>
        <family val="2"/>
        <scheme val="minor"/>
      </rPr>
      <t xml:space="preserve">        (Trust Fund)</t>
    </r>
  </si>
  <si>
    <r>
      <t xml:space="preserve">Repair &amp; Maintenance - Building &amp; Other Structures               </t>
    </r>
    <r>
      <rPr>
        <i/>
        <sz val="14"/>
        <rFont val="Calibri"/>
        <family val="2"/>
        <scheme val="minor"/>
      </rPr>
      <t>(Trust Fund)</t>
    </r>
  </si>
  <si>
    <t xml:space="preserve">         </t>
  </si>
  <si>
    <r>
      <t xml:space="preserve">Bank Charges                    </t>
    </r>
    <r>
      <rPr>
        <i/>
        <sz val="14"/>
        <rFont val="Calibri"/>
        <family val="2"/>
        <scheme val="minor"/>
      </rPr>
      <t>(Trust Fund)</t>
    </r>
  </si>
  <si>
    <t>SUB-TOTAL</t>
  </si>
  <si>
    <t>LDRRMF (Continuing)</t>
  </si>
  <si>
    <t>Info. &amp; Comm. Tech.</t>
  </si>
  <si>
    <t>Comm. Equipment</t>
  </si>
  <si>
    <t>Disaster Response</t>
  </si>
  <si>
    <t>Other Supplies and Materials Invtry.</t>
  </si>
  <si>
    <t>IT Equipment and Software</t>
  </si>
  <si>
    <t>Other Transportation Equipment</t>
  </si>
  <si>
    <t>Watercrafts</t>
  </si>
  <si>
    <t>Motor Vehicles</t>
  </si>
  <si>
    <t>Other Maintenance &amp; Operating Exp</t>
  </si>
  <si>
    <t>CIP- Infrastructure Assets</t>
  </si>
  <si>
    <t>LDRRMF (Trust Fund)</t>
  </si>
  <si>
    <t>Others</t>
  </si>
  <si>
    <t xml:space="preserve">COVID-19 Related Expenses </t>
  </si>
  <si>
    <t>Food Supplies Expenses</t>
  </si>
  <si>
    <t xml:space="preserve">Total Utilization                                        </t>
  </si>
  <si>
    <t>Unutilized Balance</t>
  </si>
  <si>
    <t xml:space="preserve">We hereby certify that we have reviewed the contents and hereby attest to the veracity and correctness of tha data or information contained in this document.
</t>
  </si>
  <si>
    <t>MARLON C. OPERAÑA</t>
  </si>
  <si>
    <t>Provincial Accountant</t>
  </si>
  <si>
    <t>FDP Form 11 - SEF Utilization</t>
  </si>
  <si>
    <t>(DepEd-DBM-DILG Joint Circular No. 1 s. 2017, SEF Budget Accountability Form No. 1)</t>
  </si>
  <si>
    <t>SPECIAL EDUCATION FUND UTILIZATION</t>
  </si>
  <si>
    <t>I</t>
  </si>
  <si>
    <t xml:space="preserve">PROVINCE: </t>
  </si>
  <si>
    <t>PANGASINAN</t>
  </si>
  <si>
    <t>Receipt from SEF</t>
  </si>
  <si>
    <t>Less:</t>
  </si>
  <si>
    <t>DISBURSEMENTS (broken down by expense class and by object of expenditure)</t>
  </si>
  <si>
    <t>Personal Services</t>
  </si>
  <si>
    <t>-0-</t>
  </si>
  <si>
    <t>Maintenance and Other Operating Expenses</t>
  </si>
  <si>
    <t>Traveling Expenses</t>
  </si>
  <si>
    <t>Capital Outlay</t>
  </si>
  <si>
    <t>Financial Expenses</t>
  </si>
  <si>
    <t>Sub-total</t>
  </si>
  <si>
    <t>Balance</t>
  </si>
  <si>
    <t xml:space="preserve">We hereby certify that we  have reviewed the contents and hereby attest to the veracity and </t>
  </si>
  <si>
    <t>correctness  of the data or Information contained in this document.</t>
  </si>
  <si>
    <t>HON. RAMON V. GUICO III</t>
  </si>
  <si>
    <t xml:space="preserve">               Governor</t>
  </si>
  <si>
    <t>FDP Form 9 - Statement of Cash Flows</t>
  </si>
  <si>
    <t>(BLGF Memorandum Circular No. 09 - 2012 dated February 21, 2012, Annex 2)</t>
  </si>
  <si>
    <t>STATEMENT OF CASH FLOWS</t>
  </si>
  <si>
    <t>Cash Flows from Operating Activities:</t>
  </si>
  <si>
    <t>Cash Inflows:</t>
  </si>
  <si>
    <t>Collection from Taxpayers</t>
  </si>
  <si>
    <t>Share from Internal Revenue Allotment</t>
  </si>
  <si>
    <t>Receipts from business/service income</t>
  </si>
  <si>
    <t>Interest Income</t>
  </si>
  <si>
    <t>Other Receipts</t>
  </si>
  <si>
    <t>Total Cash Inflow</t>
  </si>
  <si>
    <t>Cash Outflows:</t>
  </si>
  <si>
    <t>Payment of expenses</t>
  </si>
  <si>
    <t>Payment to suppliers and creditors</t>
  </si>
  <si>
    <t>Payment to employees</t>
  </si>
  <si>
    <t>Interest  Expenses</t>
  </si>
  <si>
    <t>Other Expenses</t>
  </si>
  <si>
    <t>Total Cash Outflow</t>
  </si>
  <si>
    <t>Net Cas Flows from Operating Activities</t>
  </si>
  <si>
    <t>Cash Flows from Investing Activities:</t>
  </si>
  <si>
    <t>Proceeds from Sale of Investment Property</t>
  </si>
  <si>
    <t>Proceeds from Sale/Disposal of  Property, Plant and Equipment</t>
  </si>
  <si>
    <t>Proceeds from the refund of  Property, Plant and Equipment</t>
  </si>
  <si>
    <t>Proceeds from Insurance Claim</t>
  </si>
  <si>
    <t>Proceeds from Sale of Biological Assets</t>
  </si>
  <si>
    <t>Collection of Principal on Loans to other Entities</t>
  </si>
  <si>
    <t>Purchase / Construction of Investment Property</t>
  </si>
  <si>
    <t>Purchase  / Construction of Property, Plant and Equipment</t>
  </si>
  <si>
    <t>Purchase of Bearer Biological Assets</t>
  </si>
  <si>
    <t>Grant of Loans</t>
  </si>
  <si>
    <t>Net Cash Flows from Investing Activities</t>
  </si>
  <si>
    <t>Cash Flows from Financing Activities:</t>
  </si>
  <si>
    <t>Proceeds from Loans</t>
  </si>
  <si>
    <t>Payment of Long-Term Liabilities</t>
  </si>
  <si>
    <t>Payment of Loan Amortization</t>
  </si>
  <si>
    <t>Net Cash Flows from Financing Activities</t>
  </si>
  <si>
    <t xml:space="preserve">Total Cash Provided by Operating,Investing and </t>
  </si>
  <si>
    <t>Financing Activities</t>
  </si>
  <si>
    <t>Add:Cash at Beginning  of the Month</t>
  </si>
  <si>
    <t>Cash at the End of the Month</t>
  </si>
  <si>
    <t xml:space="preserve">We hereby certify that we have reviewed the contents and hereby attest to the veracity and correctness of the data or information contained in this document.
</t>
  </si>
  <si>
    <t>FDP Form 6 - Trust Fund Utilization</t>
  </si>
  <si>
    <t>CONSOLIDATED QUARTERLY REPORT ON GOVERNMENT PROJECTS, PROGRAMS or ACTIVITIES</t>
  </si>
  <si>
    <t>Program or Project</t>
  </si>
  <si>
    <t>Target Completion Date</t>
  </si>
  <si>
    <t>No. of Extensions, if any</t>
  </si>
  <si>
    <t>% of Completion</t>
  </si>
  <si>
    <t>Total Cost Incurred to Date</t>
  </si>
  <si>
    <t>Concreting of Cabalitian Farm to Market Road Brgy. Cabalatian Asingan, Pangasinan CA: 4,986,386.14</t>
  </si>
  <si>
    <t>Asingan, Pangasinan</t>
  </si>
  <si>
    <t>Funds from the Department of Agrarian Reform (DAR)</t>
  </si>
  <si>
    <t xml:space="preserve">Repair/Rehabilitation of San Manuel-Asingan Road at Asingan, Pangasinan </t>
  </si>
  <si>
    <t>Funds from DILG-LGSF with LGU counterpart</t>
  </si>
  <si>
    <t>Medical Assistance to Indigent and Incapacitated Patients in Pangasinan</t>
  </si>
  <si>
    <t>Province of Pangasinan</t>
  </si>
  <si>
    <t>Funds From Department of Health (DOH)</t>
  </si>
  <si>
    <t>Concreting of Inanlorenzana Farm to Market Road Brgy. Inanlorenzana, Bayambang, Pangasinan</t>
  </si>
  <si>
    <t>Bayambang, Pangasinan</t>
  </si>
  <si>
    <t xml:space="preserve">Concreting of Lasip Farm to Market Road at Brgy. Lasip Malasiqui Pangasinan </t>
  </si>
  <si>
    <t>Malasiqui, Pangasinan</t>
  </si>
  <si>
    <t xml:space="preserve">Concreting of Baro Farm to Market Road at Brgy. Baro Asingan Pangasinan </t>
  </si>
  <si>
    <t>Repair/Rehabilitation of Sta. Maria-Flores road at Umingan Pangasinan</t>
  </si>
  <si>
    <t>Umingan, Pangasinan</t>
  </si>
  <si>
    <t xml:space="preserve">Concreting of Macalong Farm to Market Road Brgy. Macalong Asingan Pangasinan </t>
  </si>
  <si>
    <t>Concreting of Aliaga Farm to Market Road at Brgy. Aliaga, Malasiqui Pangasinan (TRUDT FUND-DAR)</t>
  </si>
  <si>
    <t>Concreting of Pampano Farm to Market Road at Brgy. Pampano Mangatarem, Pangasinan (TRUST FUND-DAR)</t>
  </si>
  <si>
    <t>Mangatarem, Pangasinan</t>
  </si>
  <si>
    <t>Concreting of Talospatang Farm to Market Road Brgy Talospatang, Malasiqui Pangasinan (TRUST FUND-DAR)</t>
  </si>
  <si>
    <t>Concreting of Carosucan Norte Farm to Market Road at Brgy. Carosucan Norte Asingan, Pangasinan (TRUST FUND-DAR)</t>
  </si>
  <si>
    <t>Concreting of Sanlibo Farm to Market Road Brgy. Sanlibo, Bayambang Pangasinan (TRUST FUND-DAR)</t>
  </si>
  <si>
    <t>Concretinmg of Sanchez Farm to Market Road Brgy. Sanchez, Asingan Pangasinan (TRUST FUND-DAR)</t>
  </si>
  <si>
    <t>Concreting of Domanpot Farm to Market Road Brgy. Domanpot Asingan, Pangasinan (TRUST FUND-DAR)</t>
  </si>
  <si>
    <t>Concretinmg of Toboy Farm to Market Road Brgy. Toboy, Asingan Pangasinan (TRUST FUND-DAR)</t>
  </si>
  <si>
    <t>Concreting of Nansangaan Farm to Market Road at Brgy. Nansangaan Malasiqui, Pangasinan (TRUST FUND-DAR)</t>
  </si>
  <si>
    <t>Concreting of Malimpec Farm to Market Road at Brgy. Malimpec Malasiqui, Pangasinan (TRUST FUND-DAR)</t>
  </si>
  <si>
    <t>Concreting of Naguilayan East Farm to Market Road at Brgy. Naguilayan East Mangatarem, Pangasinan (TRUST FUND-DAR)</t>
  </si>
  <si>
    <t>Concreting of Bantog Farm to Market Road Brgy. Bantog Asingan, Pangasinan (TRUST FUND-DAR)</t>
  </si>
  <si>
    <t>Concreting of Idong Farm to Market Road Brgy.Idong Bayambang, Pangasinan (TRUST FUND-DAR)</t>
  </si>
  <si>
    <t>Concreting of Farm to Market Road at Brgy. Butao Malasiqui Pangasinan (TRUST FUND-DAR)</t>
  </si>
  <si>
    <t>Concreting of Tagak Farm to Market Road at Brgy. Tagak Mangatarem, Pangasinan (TRUST FUND-DAR)</t>
  </si>
  <si>
    <t>Repair/rehabilitation of Poblacion-Cabalaoangan-Guiling Road at Rosales, Pangasinan</t>
  </si>
  <si>
    <t>Rosales, Pangasinan</t>
  </si>
  <si>
    <t>Repair/Rehabilitation of Nancalobasaan-Cabalitian Road at Umingan Pangasinan</t>
  </si>
  <si>
    <t>We hereby certify that we have reviewed the contents and hereby attest to the veracity and correctness of the data or information contained in this document.</t>
  </si>
  <si>
    <t>FDP Form 12 - Unliquidated Cash Advances</t>
  </si>
  <si>
    <t>UNLIQUIDATED CASH ADVANCES</t>
  </si>
  <si>
    <t xml:space="preserve">REGION: ILOCOS REGION </t>
  </si>
  <si>
    <t>PROVINCE:  PANGASINAN</t>
  </si>
  <si>
    <t>3rd</t>
  </si>
  <si>
    <t>CITY/MUNICIPALITY: LINGAYEN</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</si>
  <si>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</si>
  <si>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</si>
  <si>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</si>
  <si>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</si>
  <si>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</si>
  <si>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</si>
  <si>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</si>
  <si>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</si>
  <si>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</si>
  <si>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</si>
  <si>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</si>
  <si>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</si>
  <si>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</si>
  <si>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Advances To Special Disbursing Officer</t>
  </si>
  <si>
    <t>Alberto Cabrera</t>
  </si>
  <si>
    <t>To Cash Advance To Defray Exp For The Registration/Insurance Of Service Vehicles Of The Prov'L Gov'T</t>
  </si>
  <si>
    <t>To Cash Advance To Defray Expenses To Be Incurred For The Purchase Of Various Maintenance Materials/Supplies Use In The Maintenance Of Cr'S Lightnings &amp; Airconditioning Units</t>
  </si>
  <si>
    <t>Alex Sevilla</t>
  </si>
  <si>
    <t>To Pymt Of Cash Advance For Board And Lodging, Training Materials, Honorarium, Tokens Of Speaker And Misc Exp For The Conduct Of Family Planning Competency-Based Training Module 1</t>
  </si>
  <si>
    <t>To Cash Advance To Defray Exp For The Exp For The Meals &amp; Snacks, Misc &amp; Food Staation Use In Peso In The Conduct Of Job Fair Caravan Aug 2023</t>
  </si>
  <si>
    <t>Pymt Of Cash Advance: Orientation On The Gad Plan &amp; Budget Monitoring System Members May 2023 2Nd Quarter Meeting Of Rgadc June 2023, Food Packs &amp; Hygiene Kits Of Centennarians &amp; Prov'L &amp; 5Th District Assistance</t>
  </si>
  <si>
    <t>To Additional Cash Advance For The Pymt Of Yacht Tour Services, Hotel Accomodation, Outside Meals, Materials And Prizes For Party Games, Drinks And Snacks For Fellowship Night, Tokens For Retiring Members, Misc</t>
  </si>
  <si>
    <t>Edgar Lanzano</t>
  </si>
  <si>
    <t>Cash  Advance For Pff Philippines Youth Coaching Certificate Course</t>
  </si>
  <si>
    <t>Evelyn Dismaya</t>
  </si>
  <si>
    <t>Pymt Of Cash Advance For F/A For The Indigent Clients</t>
  </si>
  <si>
    <t>To Cash Advance To Defray Expenses For The Meals &amp; Snacks Training Kit At Peso In The Conduct Of Job Fair Caravan (Laoac) Sept 8 Job Fair(Lingayen) On Sept 22  Career Development Training On Sept 25 And Pmdc 3Rd Quarter Meeting</t>
  </si>
  <si>
    <t>To Cash Advance To Defray Expenses For The Meals &amp; Snacks, Training Kit And Misc Exp Use In Peso In The Conduct Of Career Development Training Sept 2023</t>
  </si>
  <si>
    <t>To Cash Advance To Defray Exp For Meals &amp; Sncaks, Training Tools &amp; Materials And Misc Exp Use Of Peso In The Conduct Of Career Development Training June 2023</t>
  </si>
  <si>
    <t>Pymt Of Cash Advance: Bantay Kalusugan Outreach Program</t>
  </si>
  <si>
    <t>Korena Ces Cueva</t>
  </si>
  <si>
    <t>To Cash Advance To Defray Exp For The Various Capitol Events And Activities On Dec 2-30 2022</t>
  </si>
  <si>
    <t>Lecel Aquino</t>
  </si>
  <si>
    <t>Cash Advance For Pfa Selection Team To Join The Pff U19 Boys National Champio</t>
  </si>
  <si>
    <t>Marco Sales</t>
  </si>
  <si>
    <t xml:space="preserve">To Cash Advance For Banaan Museum Grand Opening Sept 2023 </t>
  </si>
  <si>
    <t>Maria Janelle Rosario</t>
  </si>
  <si>
    <t>To Cash Advance To Defray Expenses To Be Incurred For The Mass Production Of Flag Table And Seat Cover</t>
  </si>
  <si>
    <t>Maria Luisa A. Elduayan</t>
  </si>
  <si>
    <t>To Cash Advance For The Misc Exp For Limgas Na Pangasinan 2023</t>
  </si>
  <si>
    <t>To Cash Advance For The Team Building Activities At Silverconcha Wavepool Resort At Bayambang, Pangasinan</t>
  </si>
  <si>
    <t>Cash Advance To Defray Exp To Be Incurred For The Disposal Of Garbage To Metro Calrk</t>
  </si>
  <si>
    <t>To Cash Advance To Defray The Expenses For The Production Of Tourism &amp; Banaan Marketing Collateral 2023</t>
  </si>
  <si>
    <t>NELY PIOQUINTO-To Cash Advance For The Fireworks Display For Christmas Lightning Dec31 2022</t>
  </si>
  <si>
    <t>Rachel Jose</t>
  </si>
  <si>
    <t>Cash Advance To Defray Exp For Meals &amp; Snacks Misc Training Tools &amp; Materials In Peso For The Job Fair Caravan, Basic Haircutting,Basic Wellness Massage, Basic Electrical Troubleshooting</t>
  </si>
  <si>
    <t>Raymond Vincent Guevarra</t>
  </si>
  <si>
    <t>To Cash Advance Misc Exp</t>
  </si>
  <si>
    <t>Rowena Ignacio</t>
  </si>
  <si>
    <t>To Cash Advance For The Cash Prize To Be Awarded To The Winners Of Different Contest For The 34Th National Statistics Month Celebration</t>
  </si>
  <si>
    <t>Ruby Bernadino</t>
  </si>
  <si>
    <t>Pymt Of Casha Dvance For Purchase Of Needed Materials For A Studio Set-Up In The Provincial Information Office</t>
  </si>
  <si>
    <t>Teodorica Sanchez</t>
  </si>
  <si>
    <t>To Cash Advance To Defray Expenses For The Replacement Of Main Circuit Breaker Busbar Betrofitting</t>
  </si>
  <si>
    <t>To Cash Advance To Defray Expense For The Meals &amp; Expenses, Training Expenses, Misc Exp Use In Peso In The Conduct Of Career Dev'T Dev'T Training Aug 2023</t>
  </si>
  <si>
    <t>Advances To Officers and Employees</t>
  </si>
  <si>
    <t>Analyn Cervantes</t>
  </si>
  <si>
    <t>To Cash Advance To Defray The Incurred By The Ppdo Staff In Attending The Annual Budget Forum To Be Conducted By The Association Of Local Budget Administrators Of Region 1 July 2023 At Vigan City, Ilocos Sur</t>
  </si>
  <si>
    <t>To Cash Avdance Misc Exp For The Conduct Of The 2023 Women Involved In Nation Building Regional Seminar Workshop June 21-23 2023</t>
  </si>
  <si>
    <t>Christine Frias</t>
  </si>
  <si>
    <t>To Defray Expenses To Be Incurred In Attending 123Rd Anniversary Of The Phil. Civil Service Celebration By The Pchrp Wp, Inc. And Csc-Fo Western Pangasinan Sept 14, 15 2023 At Burgos, Dasol, Infanta, Pangasinan And 26Th Regional Continuing Professional Education For Hmrps On Oct 3-5 2023 At Clark Pampanga</t>
  </si>
  <si>
    <t>To Cash Advance Of Pymt Of Regata 2Nd Quarter Regional Conference And Seminar Of Provincial City And Municipal Treasurers And Assessors</t>
  </si>
  <si>
    <t>Dionisio C. Sison</t>
  </si>
  <si>
    <t>Traveling/Seminar Expenses</t>
  </si>
  <si>
    <t>Eduardo Perez, Sr.</t>
  </si>
  <si>
    <t>Evangeline Picar</t>
  </si>
  <si>
    <t>To Pymt Of Cash Advance To Attend The Association Of Government Accounting Of The Philippines Annual Convention Seminar To Held Oct 2023 At Convention Center In Bacolod City</t>
  </si>
  <si>
    <t>Feliciano M. Bautista</t>
  </si>
  <si>
    <t>Geronimo Abad</t>
  </si>
  <si>
    <t>To Cash Advance For The Diff Official Of Pangasinan To Attend The Up Inaugural Program And Discussions On Development Networking And Partnership For The Province Of Pangasinan</t>
  </si>
  <si>
    <t>To Cash Advance Of Air Force In Us To Attend The Up Inaugural Program And Discussions On Development Networking And Partnership For The Province Of Pangasinan</t>
  </si>
  <si>
    <t>Haydee Nacin</t>
  </si>
  <si>
    <t>Pymt Of Cash Advance To Attend The Association Of Government Accounting Of The Philippines Annual Convention Seminar To Held Oct 2023 At Convention Center In Bacolod City</t>
  </si>
  <si>
    <t>Janette Asis</t>
  </si>
  <si>
    <t>To Cash Advance For The 2023 Public Hr Symposium" Developing And Fostering A Culture Of Dynamism To Achieve A Resilient And Sustainable People And Public Sector Organization Sept 202</t>
  </si>
  <si>
    <t>Kathlyn Joy Torres</t>
  </si>
  <si>
    <t>To Cash Advance In Attendance To The 26Th Regional Continuing Professional Education For Human Resource Management Practitioners Of Region 1 Oct 2023 At Clark Pampanga</t>
  </si>
  <si>
    <t>Leonardo Caranto</t>
  </si>
  <si>
    <t>Ma. Cynthia Encarnita Vila</t>
  </si>
  <si>
    <t>To Pymt Of Cash Advance To Defray Expenses Registration Fee, Peridmes And Other Expenses During The Oficial Travel At Los Banos, Laguna To Attend The Librarianship Oct 2023</t>
  </si>
  <si>
    <t>To Pymt Of Cash Advance To Defray Exp In Attending The First 2023 Face To Face Learning And Development Activity Of The Council Of Human Resource Management Practitioners, Western Pangasinan Chapter With The Theme "Fostering Public Servants' Commitment, Dedication And Values" Held In Coron Palawan On April 12-15 2023</t>
  </si>
  <si>
    <t>Nelmer Jay Coquia</t>
  </si>
  <si>
    <t>To  Cash Advance In Connection With The 71St Psme National Convention On Oct 12-14 2023 @Smx Convention Center, Pasay City</t>
  </si>
  <si>
    <t>Raymund Bautista Jr.</t>
  </si>
  <si>
    <t>ATTY. RAYMUND BAUTISTA, JR.-To Cash Advance Of Their Registration &amp; Room Accomodation, Air Fare And Per Diems 2023</t>
  </si>
  <si>
    <t>Rogelio Law</t>
  </si>
  <si>
    <t>SHIENAMI MANAOIS-To Cash Advance To Defray Exp To Be Incurred In Attending The 1St National Summit On Gov'T Procurement Heald At Aquamarine Recreational Center, Lipa City Batangas Feb 24-25 2023</t>
  </si>
  <si>
    <t>To Cash Advance For Misc Exp April 5 2023 Agew Na Pangsinan</t>
  </si>
  <si>
    <t>Total</t>
  </si>
  <si>
    <t>PROVINCIAL ACCOUNTANT</t>
  </si>
  <si>
    <t>GOVERNOR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</si>
</sst>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quot;₱&quot;* #,##0.00_);_(&quot;₱&quot;* \(#,##0.00\);_(&quot;₱&quot;* &quot;-&quot;??_);_(@_)"/>
    <numFmt numFmtId="166" formatCode="_(\P* #,##0.00_);_(\P* \(#,##0.00\);_(&quot;$&quot;* &quot;-&quot;??_);_(@_)"/>
    <numFmt numFmtId="167" formatCode="_(\P* #,##0.00_);_(* \(#,##0.00\);_(* &quot;-&quot;??_);_(@_)"/>
    <numFmt numFmtId="168" formatCode="_(* #,##0.00_);_(* \(#,##0.00\);_(* \-??_);_(@_)"/>
    <numFmt numFmtId="169" formatCode="_-&quot;$&quot;* #,##0_-;\-&quot;$&quot;* #,##0_-;_-&quot;$&quot;* &quot;-&quot;_-;_-@_-"/>
    <numFmt numFmtId="170" formatCode="_-&quot;$&quot;* #,##0.00_-;\-&quot;$&quot;* #,##0.00_-;_-&quot;$&quot;* &quot;-&quot;??_-;_-@_-"/>
    <numFmt numFmtId="171" formatCode="_-&quot;₱&quot;* #,##0.00_-;\-&quot;₱&quot;* #,##0.00_-;_-&quot;₱&quot;* &quot;-&quot;??_-;_-@_-"/>
  </numFmts>
  <fonts count="72">
    <font>
      <sz val="11"/>
      <color rgb="FF000000"/>
      <name val="Calibri"/>
    </font>
    <font>
      <sz val="11"/>
      <color theme="1"/>
      <name val="Calibri"/>
      <family val="2"/>
      <scheme val="minor"/>
    </font>
    <font>
      <b/>
      <sz val="11"/>
      <color rgb="FF000000"/>
      <name val="Calibri"/>
      <family val="2"/>
    </font>
    <font>
      <b/>
      <sz val="18"/>
      <color rgb="FFFF0000"/>
      <name val="Calibri"/>
      <family val="2"/>
    </font>
    <font>
      <sz val="7"/>
      <color rgb="FF000000"/>
      <name val="Calibri"/>
      <family val="2"/>
    </font>
    <font>
      <sz val="9"/>
      <color rgb="FF000000"/>
      <name val="Calibri"/>
      <family val="2"/>
    </font>
    <font>
      <sz val="8"/>
      <color rgb="FF000000"/>
      <name val="Calibri"/>
      <family val="2"/>
    </font>
    <font>
      <b/>
      <sz val="9"/>
      <color rgb="FF000000"/>
      <name val="Calibri"/>
      <family val="2"/>
    </font>
    <font>
      <sz val="11"/>
      <color rgb="FF000000"/>
      <name val="Calibri"/>
      <family val="2"/>
    </font>
    <font>
      <sz val="11"/>
      <name val="Calibri"/>
      <family val="2"/>
    </font>
    <font>
      <b/>
      <sz val="9"/>
      <color rgb="FFFF0000"/>
      <name val="Calibri"/>
      <family val="2"/>
    </font>
    <font>
      <sz val="11"/>
      <color rgb="FF000000"/>
      <name val="Times New Roman"/>
      <family val="1"/>
    </font>
    <font>
      <sz val="10"/>
      <name val="Times New Roman"/>
      <family val="1"/>
    </font>
    <font>
      <sz val="10"/>
      <color rgb="FF000000"/>
      <name val="Times New Roman"/>
      <family val="1"/>
    </font>
    <font>
      <b/>
      <sz val="10"/>
      <color rgb="FF000000"/>
      <name val="Times New Roman"/>
      <family val="1"/>
    </font>
    <font>
      <b/>
      <i/>
      <sz val="12"/>
      <color rgb="FF000000"/>
      <name val="Calibri"/>
      <family val="2"/>
    </font>
    <font>
      <b/>
      <i/>
      <sz val="12"/>
      <color rgb="FF000000"/>
      <name val="Times New Roman"/>
      <family val="1"/>
    </font>
    <font>
      <b/>
      <sz val="11"/>
      <color rgb="FF000000"/>
      <name val="Times New Roman"/>
      <family val="1"/>
    </font>
    <font>
      <b/>
      <sz val="14"/>
      <color rgb="FF000000"/>
      <name val="Times New Roman"/>
      <family val="1"/>
    </font>
    <font>
      <i/>
      <sz val="14"/>
      <color rgb="FF000000"/>
      <name val="Times New Roman"/>
      <family val="1"/>
    </font>
    <font>
      <b/>
      <i/>
      <sz val="10"/>
      <color rgb="FF000000"/>
      <name val="Calibri"/>
      <family val="2"/>
    </font>
    <font>
      <b/>
      <i/>
      <sz val="10"/>
      <color rgb="FF000000"/>
      <name val="Times New Roman"/>
      <family val="1"/>
    </font>
    <font>
      <sz val="11"/>
      <color rgb="FF000000"/>
      <name val="Calibri"/>
    </font>
    <font>
      <b/>
      <sz val="18"/>
      <color theme="3"/>
      <name val="Cambria"/>
      <family val="2"/>
      <scheme val="major"/>
    </font>
    <font>
      <sz val="12"/>
      <color rgb="FF000000"/>
      <name val="Calibri"/>
      <family val="2"/>
    </font>
    <font>
      <sz val="12"/>
      <name val="Calibri"/>
      <family val="2"/>
      <scheme val="minor"/>
    </font>
    <font>
      <sz val="10"/>
      <color rgb="FF000000"/>
      <name val="Calibri"/>
      <family val="2"/>
    </font>
    <font>
      <b/>
      <sz val="18"/>
      <name val="Calibri"/>
      <family val="2"/>
      <scheme val="minor"/>
    </font>
    <font>
      <b/>
      <sz val="14"/>
      <name val="Calibri"/>
      <family val="2"/>
      <scheme val="minor"/>
    </font>
    <font>
      <b/>
      <sz val="14"/>
      <color rgb="FF000000"/>
      <name val="Calibri"/>
      <family val="2"/>
    </font>
    <font>
      <b/>
      <sz val="12"/>
      <name val="Cambria"/>
      <family val="1"/>
      <scheme val="major"/>
    </font>
    <font>
      <b/>
      <sz val="10"/>
      <name val="Cambria"/>
      <family val="1"/>
      <scheme val="major"/>
    </font>
    <font>
      <sz val="10"/>
      <name val="Cambria"/>
      <family val="1"/>
      <scheme val="major"/>
    </font>
    <font>
      <b/>
      <i/>
      <sz val="14"/>
      <name val="Calibri"/>
      <family val="2"/>
      <scheme val="minor"/>
    </font>
    <font>
      <sz val="14"/>
      <name val="Calibri"/>
      <family val="2"/>
      <scheme val="minor"/>
    </font>
    <font>
      <sz val="14"/>
      <name val="Cambria"/>
      <family val="1"/>
      <scheme val="major"/>
    </font>
    <font>
      <i/>
      <sz val="14"/>
      <name val="Cambria"/>
      <family val="1"/>
      <scheme val="major"/>
    </font>
    <font>
      <i/>
      <sz val="14"/>
      <name val="Calibri"/>
      <family val="2"/>
      <scheme val="minor"/>
    </font>
    <font>
      <b/>
      <sz val="16"/>
      <name val="Calibri"/>
      <family val="2"/>
      <scheme val="minor"/>
    </font>
    <font>
      <b/>
      <sz val="12"/>
      <name val="Calibri"/>
      <family val="2"/>
      <scheme val="minor"/>
    </font>
    <font>
      <sz val="10"/>
      <name val="Arial"/>
      <family val="2"/>
    </font>
    <font>
      <sz val="13"/>
      <name val="Calibri"/>
      <family val="2"/>
      <scheme val="minor"/>
    </font>
    <font>
      <b/>
      <i/>
      <sz val="16"/>
      <name val="Calibri"/>
      <family val="2"/>
      <scheme val="minor"/>
    </font>
    <font>
      <sz val="14"/>
      <color rgb="FF000000"/>
      <name val="Calibri"/>
      <family val="2"/>
    </font>
    <font>
      <sz val="11"/>
      <name val="Calibri"/>
      <family val="2"/>
      <scheme val="minor"/>
    </font>
    <font>
      <sz val="16"/>
      <name val="Calibri"/>
      <family val="2"/>
      <scheme val="minor"/>
    </font>
    <font>
      <sz val="12"/>
      <color theme="1"/>
      <name val="Calibri"/>
      <family val="2"/>
      <scheme val="minor"/>
    </font>
    <font>
      <b/>
      <sz val="12"/>
      <color theme="1"/>
      <name val="Calibri"/>
      <family val="2"/>
      <scheme val="minor"/>
    </font>
    <font>
      <b/>
      <sz val="11"/>
      <color rgb="FF000000"/>
      <name val="Calibri"/>
    </font>
    <font>
      <u/>
      <sz val="12"/>
      <color theme="1"/>
      <name val="Calibri"/>
      <family val="2"/>
      <scheme val="minor"/>
    </font>
    <font>
      <i/>
      <sz val="12"/>
      <color theme="1"/>
      <name val="Calibri"/>
      <family val="2"/>
      <scheme val="minor"/>
    </font>
    <font>
      <b/>
      <sz val="9"/>
      <color indexed="81"/>
      <name val="Tahoma"/>
      <family val="2"/>
    </font>
    <font>
      <sz val="9"/>
      <color indexed="81"/>
      <name val="Tahoma"/>
      <family val="2"/>
    </font>
    <font>
      <b/>
      <sz val="12"/>
      <color theme="1"/>
      <name val="Times New Roman"/>
      <family val="1"/>
    </font>
    <font>
      <sz val="12"/>
      <color theme="1"/>
      <name val="Times New Roman"/>
      <family val="1"/>
    </font>
    <font>
      <b/>
      <i/>
      <sz val="12"/>
      <color theme="1"/>
      <name val="Times New Roman"/>
      <family val="1"/>
    </font>
    <font>
      <sz val="12"/>
      <name val="Times New Roman"/>
      <family val="1"/>
    </font>
    <font>
      <sz val="11"/>
      <name val="Arial"/>
      <family val="2"/>
    </font>
    <font>
      <sz val="12"/>
      <color rgb="FFFF0000"/>
      <name val="Times New Roman"/>
      <family val="1"/>
    </font>
    <font>
      <b/>
      <i/>
      <sz val="10"/>
      <name val="Calibri"/>
      <family val="2"/>
      <scheme val="minor"/>
    </font>
    <font>
      <b/>
      <sz val="10"/>
      <name val="Calibri"/>
      <family val="2"/>
      <scheme val="minor"/>
    </font>
    <font>
      <sz val="10"/>
      <color theme="1"/>
      <name val="Calibri"/>
      <family val="2"/>
      <scheme val="minor"/>
    </font>
    <font>
      <b/>
      <i/>
      <sz val="10"/>
      <color theme="1"/>
      <name val="Calibri"/>
      <family val="2"/>
      <scheme val="minor"/>
    </font>
    <font>
      <sz val="11"/>
      <color indexed="8"/>
      <name val="Calibri"/>
      <family val="2"/>
    </font>
    <font>
      <sz val="12"/>
      <color theme="1"/>
      <name val="Times New Roman"/>
      <family val="2"/>
    </font>
    <font>
      <sz val="12"/>
      <color theme="1"/>
      <name val="Calibri"/>
      <family val="2"/>
    </font>
    <font>
      <sz val="10"/>
      <name val="Courier"/>
      <family val="3"/>
    </font>
    <font>
      <b/>
      <sz val="14"/>
      <color theme="1"/>
      <name val="Calibri"/>
      <family val="2"/>
      <scheme val="minor"/>
    </font>
    <font>
      <i/>
      <sz val="14"/>
      <color theme="1"/>
      <name val="Calibri"/>
      <family val="2"/>
      <scheme val="minor"/>
    </font>
    <font>
      <sz val="10"/>
      <name val="Arial"/>
      <charset val="134"/>
    </font>
    <font>
      <b/>
      <u/>
      <sz val="11"/>
      <name val="Calibri"/>
      <family val="2"/>
    </font>
    <font>
      <i/>
      <sz val="11"/>
      <color rgb="FF000000"/>
      <name val="Calibri"/>
      <family val="2"/>
    </font>
  </fonts>
  <fills count="5">
    <fill>
      <patternFill patternType="none"/>
    </fill>
    <fill>
      <patternFill patternType="gray125"/>
    </fill>
    <fill>
      <patternFill patternType="none"/>
    </fill>
    <fill>
      <patternFill patternType="solid">
        <fgColor theme="0"/>
        <bgColor indexed="64"/>
      </patternFill>
    </fill>
    <fill>
      <patternFill patternType="solid">
        <fgColor theme="0" tint="-4.9989318521683403E-2"/>
        <bgColor indexed="64"/>
      </patternFill>
    </fill>
  </fills>
  <borders count="72">
    <border>
      <left/>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indexed="64"/>
      </top>
      <bottom/>
      <diagonal/>
    </border>
  </borders>
  <cellStyleXfs count="54390">
    <xf numFmtId="0" fontId="0" fillId="0" borderId="0"/>
    <xf numFmtId="164" fontId="8" fillId="0" borderId="0" applyFont="0" applyFill="0" applyBorder="0" applyAlignment="0" applyProtection="0"/>
    <xf numFmtId="0" fontId="1" fillId="2" borderId="0"/>
    <xf numFmtId="43" fontId="1"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0" fontId="1" fillId="2" borderId="0"/>
    <xf numFmtId="0" fontId="40" fillId="2" borderId="0"/>
    <xf numFmtId="43" fontId="40" fillId="2" borderId="0" applyFont="0" applyFill="0" applyBorder="0" applyAlignment="0" applyProtection="0"/>
    <xf numFmtId="0" fontId="40" fillId="2" borderId="0"/>
    <xf numFmtId="43" fontId="1"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0" fontId="40" fillId="2" borderId="0"/>
    <xf numFmtId="41"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164"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164"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164"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164" fontId="63" fillId="2" borderId="0" applyFont="0" applyFill="0" applyBorder="0" applyAlignment="0" applyProtection="0"/>
    <xf numFmtId="164"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43" fontId="40" fillId="2" borderId="0" applyFont="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168" fontId="63" fillId="2" borderId="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164" fontId="40" fillId="2" borderId="0" applyFont="0" applyFill="0" applyBorder="0" applyAlignment="0" applyProtection="0"/>
    <xf numFmtId="164"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8" fontId="63" fillId="2" borderId="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164" fontId="63"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40" fillId="2" borderId="0" applyFont="0" applyFill="0" applyBorder="0" applyAlignment="0" applyProtection="0"/>
    <xf numFmtId="164"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1" fillId="2" borderId="0" applyFont="0" applyFill="0" applyBorder="0" applyAlignment="0" applyProtection="0"/>
    <xf numFmtId="164" fontId="1" fillId="2" borderId="0" applyFont="0" applyFill="0" applyBorder="0" applyAlignment="0" applyProtection="0"/>
    <xf numFmtId="164"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1"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4"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1" fillId="2" borderId="0" applyFont="0" applyFill="0" applyBorder="0" applyAlignment="0" applyProtection="0"/>
    <xf numFmtId="164" fontId="63" fillId="2" borderId="0" applyFont="0" applyFill="0" applyBorder="0" applyAlignment="0" applyProtection="0"/>
    <xf numFmtId="43" fontId="1" fillId="2" borderId="0" applyFont="0" applyFill="0" applyBorder="0" applyAlignment="0" applyProtection="0"/>
    <xf numFmtId="164"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164"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164"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164"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63" fillId="2" borderId="0" applyFont="0" applyFill="0" applyBorder="0" applyAlignment="0" applyProtection="0"/>
    <xf numFmtId="43"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164" fontId="1"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3" fontId="40" fillId="2" borderId="0" applyFont="0" applyFill="0" applyBorder="0" applyAlignment="0" applyProtection="0"/>
    <xf numFmtId="42" fontId="1" fillId="2" borderId="0" applyFont="0" applyFill="0" applyBorder="0" applyAlignment="0" applyProtection="0"/>
    <xf numFmtId="169" fontId="1" fillId="2" borderId="0" applyFont="0" applyFill="0" applyBorder="0" applyAlignment="0" applyProtection="0"/>
    <xf numFmtId="44" fontId="40" fillId="2" borderId="0" applyFont="0" applyFill="0" applyBorder="0" applyAlignment="0" applyProtection="0"/>
    <xf numFmtId="170" fontId="1" fillId="2" borderId="0" applyFont="0" applyFill="0" applyBorder="0" applyAlignment="0" applyProtection="0"/>
    <xf numFmtId="44" fontId="40" fillId="2" borderId="0" applyFont="0" applyFill="0" applyBorder="0" applyAlignment="0" applyProtection="0"/>
    <xf numFmtId="170" fontId="1" fillId="2" borderId="0" applyFont="0" applyFill="0" applyBorder="0" applyAlignment="0" applyProtection="0"/>
    <xf numFmtId="171" fontId="40" fillId="2" borderId="0" applyFont="0" applyFill="0" applyBorder="0" applyAlignment="0" applyProtection="0"/>
    <xf numFmtId="170" fontId="1" fillId="2" borderId="0" applyFont="0" applyFill="0" applyBorder="0" applyAlignment="0" applyProtection="0"/>
    <xf numFmtId="170" fontId="1" fillId="2" borderId="0" applyFont="0" applyFill="0" applyBorder="0" applyAlignment="0" applyProtection="0"/>
    <xf numFmtId="170" fontId="1" fillId="2" borderId="0" applyFont="0" applyFill="0" applyBorder="0" applyAlignment="0" applyProtection="0"/>
    <xf numFmtId="170" fontId="1" fillId="2" borderId="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4"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1"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1" fillId="2" borderId="0" applyNumberFormat="0" applyFill="0" applyBorder="0" applyAlignment="0" applyProtection="0"/>
    <xf numFmtId="0" fontId="1"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applyNumberFormat="0" applyFont="0" applyFill="0" applyBorder="0" applyAlignment="0" applyProtection="0"/>
    <xf numFmtId="0" fontId="1"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40" fillId="2" borderId="0"/>
    <xf numFmtId="0" fontId="64"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63" fillId="2" borderId="0"/>
    <xf numFmtId="0" fontId="40"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1" fillId="2" borderId="0"/>
    <xf numFmtId="0" fontId="1"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40" fillId="2" borderId="0"/>
    <xf numFmtId="0" fontId="40"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65" fillId="2" borderId="0"/>
    <xf numFmtId="39" fontId="66" fillId="2" borderId="0">
      <alignment vertical="top" wrapText="1"/>
    </xf>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40" fillId="2" borderId="0" applyNumberFormat="0" applyFont="0" applyFill="0" applyBorder="0" applyAlignment="0" applyProtection="0"/>
    <xf numFmtId="0" fontId="61" fillId="2" borderId="0" applyNumberFormat="0" applyFill="0" applyBorder="0" applyAlignment="0" applyProtection="0"/>
    <xf numFmtId="0" fontId="61" fillId="2" borderId="0" applyNumberFormat="0" applyFill="0" applyBorder="0" applyAlignment="0" applyProtection="0"/>
    <xf numFmtId="0" fontId="23" fillId="2" borderId="0" applyNumberFormat="0" applyFill="0" applyBorder="0" applyAlignment="0" applyProtection="0"/>
    <xf numFmtId="0" fontId="22" fillId="2" borderId="0"/>
    <xf numFmtId="9" fontId="8" fillId="2" borderId="0" applyFont="0" applyFill="0" applyBorder="0" applyAlignment="0" applyProtection="0"/>
    <xf numFmtId="164" fontId="8" fillId="2" borderId="0" applyFont="0" applyFill="0" applyBorder="0" applyAlignment="0" applyProtection="0"/>
    <xf numFmtId="0" fontId="8" fillId="2" borderId="0"/>
    <xf numFmtId="0" fontId="69" fillId="2" borderId="0"/>
  </cellStyleXfs>
  <cellXfs count="546">
    <xf numFmtId="0" fontId="0" fillId="2" borderId="0" xfId="0" applyFill="1"/>
    <xf numFmtId="0" fontId="2" fillId="2" borderId="0" xfId="0" applyFont="1" applyFill="1"/>
    <xf numFmtId="0" fontId="3" fillId="2" borderId="0" xfId="0" applyFont="1" applyFill="1"/>
    <xf numFmtId="0" fontId="4" fillId="2" borderId="0" xfId="0" applyFont="1" applyFill="1" applyAlignment="1" applyProtection="1">
      <alignment vertical="center" wrapText="1"/>
      <protection locked="0"/>
    </xf>
    <xf numFmtId="0" fontId="0" fillId="2" borderId="0" xfId="0" applyFill="1" applyProtection="1">
      <protection locked="0"/>
    </xf>
    <xf numFmtId="0" fontId="4"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2" fillId="2" borderId="1" xfId="0" applyFont="1" applyFill="1" applyBorder="1" applyProtection="1">
      <protection locked="0"/>
    </xf>
    <xf numFmtId="0" fontId="0" fillId="2" borderId="0" xfId="0" applyFill="1" applyAlignment="1" applyProtection="1">
      <alignment wrapText="1"/>
      <protection locked="0"/>
    </xf>
    <xf numFmtId="0" fontId="5" fillId="2" borderId="0" xfId="0" applyFont="1" applyFill="1" applyProtection="1">
      <protection locked="0"/>
    </xf>
    <xf numFmtId="0" fontId="4" fillId="2" borderId="0" xfId="0" applyFont="1" applyFill="1" applyAlignment="1">
      <alignment vertical="center"/>
    </xf>
    <xf numFmtId="0" fontId="2" fillId="2" borderId="1" xfId="0" applyFont="1" applyFill="1" applyBorder="1" applyAlignment="1">
      <alignment vertical="center"/>
    </xf>
    <xf numFmtId="0" fontId="2" fillId="2" borderId="0" xfId="0" applyFont="1" applyFill="1" applyAlignment="1">
      <alignment vertical="center"/>
    </xf>
    <xf numFmtId="0" fontId="2" fillId="2" borderId="1" xfId="0" applyFont="1" applyFill="1" applyBorder="1"/>
    <xf numFmtId="0" fontId="0" fillId="2" borderId="0" xfId="0" applyFill="1" applyAlignment="1">
      <alignment wrapText="1"/>
    </xf>
    <xf numFmtId="0" fontId="2" fillId="2" borderId="0" xfId="0" applyFont="1" applyFill="1" applyAlignment="1">
      <alignment wrapText="1"/>
    </xf>
    <xf numFmtId="0" fontId="5" fillId="2" borderId="5" xfId="0" applyFont="1" applyFill="1" applyBorder="1"/>
    <xf numFmtId="0" fontId="0" fillId="2" borderId="5" xfId="0" applyFill="1" applyBorder="1"/>
    <xf numFmtId="0" fontId="0" fillId="2" borderId="2" xfId="0" applyFill="1" applyBorder="1"/>
    <xf numFmtId="0" fontId="0" fillId="2" borderId="3" xfId="0" applyFill="1" applyBorder="1"/>
    <xf numFmtId="0" fontId="0" fillId="2" borderId="4" xfId="0" applyFill="1" applyBorder="1"/>
    <xf numFmtId="0" fontId="0" fillId="2" borderId="7" xfId="0" applyFill="1" applyBorder="1" applyProtection="1">
      <protection locked="0"/>
    </xf>
    <xf numFmtId="164" fontId="4" fillId="2" borderId="0" xfId="1" applyFont="1" applyFill="1" applyAlignment="1" applyProtection="1">
      <alignment vertical="center" wrapText="1"/>
      <protection locked="0"/>
    </xf>
    <xf numFmtId="164" fontId="4" fillId="2" borderId="0" xfId="1" applyFont="1" applyFill="1" applyAlignment="1" applyProtection="1">
      <alignment vertical="top" wrapText="1"/>
      <protection locked="0"/>
    </xf>
    <xf numFmtId="164" fontId="2" fillId="2" borderId="0" xfId="1" applyFont="1" applyFill="1" applyProtection="1">
      <protection locked="0"/>
    </xf>
    <xf numFmtId="164" fontId="2" fillId="2" borderId="0" xfId="1" applyFont="1" applyFill="1" applyAlignment="1" applyProtection="1">
      <alignment vertical="center"/>
      <protection locked="0"/>
    </xf>
    <xf numFmtId="164" fontId="0" fillId="2" borderId="0" xfId="1" applyFont="1" applyFill="1" applyAlignment="1" applyProtection="1">
      <alignment wrapText="1"/>
      <protection locked="0"/>
    </xf>
    <xf numFmtId="164" fontId="0" fillId="2" borderId="0" xfId="1" applyFont="1" applyFill="1" applyProtection="1">
      <protection locked="0"/>
    </xf>
    <xf numFmtId="0" fontId="0" fillId="3" borderId="0" xfId="0" applyFill="1" applyProtection="1">
      <protection locked="0"/>
    </xf>
    <xf numFmtId="0" fontId="0" fillId="3" borderId="0" xfId="0" applyFill="1"/>
    <xf numFmtId="0" fontId="0" fillId="3" borderId="0" xfId="0" applyFill="1" applyAlignment="1" applyProtection="1">
      <alignment vertical="top"/>
      <protection locked="0"/>
    </xf>
    <xf numFmtId="0" fontId="0" fillId="3" borderId="0" xfId="0" applyFill="1" applyAlignment="1">
      <alignment vertical="top"/>
    </xf>
    <xf numFmtId="14" fontId="4" fillId="2" borderId="0" xfId="0" applyNumberFormat="1" applyFont="1" applyFill="1" applyAlignment="1" applyProtection="1">
      <alignment vertical="center" wrapText="1"/>
      <protection locked="0"/>
    </xf>
    <xf numFmtId="14" fontId="4" fillId="2" borderId="0" xfId="0" applyNumberFormat="1" applyFont="1" applyFill="1" applyAlignment="1" applyProtection="1">
      <alignment vertical="top" wrapText="1"/>
      <protection locked="0"/>
    </xf>
    <xf numFmtId="14" fontId="2" fillId="2" borderId="0" xfId="0" applyNumberFormat="1" applyFont="1" applyFill="1" applyProtection="1">
      <protection locked="0"/>
    </xf>
    <xf numFmtId="14" fontId="2" fillId="2" borderId="0" xfId="0" applyNumberFormat="1" applyFont="1" applyFill="1" applyAlignment="1">
      <alignment vertical="center"/>
    </xf>
    <xf numFmtId="14" fontId="2" fillId="2" borderId="0" xfId="0" applyNumberFormat="1" applyFont="1" applyFill="1" applyAlignment="1">
      <alignment wrapText="1"/>
    </xf>
    <xf numFmtId="14" fontId="2" fillId="2" borderId="0" xfId="0" applyNumberFormat="1" applyFont="1" applyFill="1"/>
    <xf numFmtId="14" fontId="0" fillId="2" borderId="0" xfId="0" applyNumberFormat="1" applyFill="1" applyProtection="1">
      <protection locked="0"/>
    </xf>
    <xf numFmtId="0" fontId="9" fillId="2" borderId="0" xfId="0" applyFont="1" applyFill="1" applyProtection="1">
      <protection locked="0"/>
    </xf>
    <xf numFmtId="0" fontId="9" fillId="2" borderId="0" xfId="0" applyFont="1" applyFill="1"/>
    <xf numFmtId="0" fontId="12" fillId="2" borderId="5" xfId="0" applyFont="1" applyFill="1" applyBorder="1"/>
    <xf numFmtId="164" fontId="12" fillId="2" borderId="5" xfId="1" applyFont="1" applyFill="1" applyBorder="1"/>
    <xf numFmtId="14" fontId="12" fillId="2" borderId="5" xfId="0" applyNumberFormat="1" applyFont="1" applyFill="1" applyBorder="1"/>
    <xf numFmtId="164" fontId="13" fillId="2" borderId="4" xfId="1" applyFont="1" applyFill="1" applyBorder="1"/>
    <xf numFmtId="164" fontId="13" fillId="2" borderId="4" xfId="1" applyFont="1" applyFill="1" applyBorder="1" applyAlignment="1">
      <alignment horizontal="center"/>
    </xf>
    <xf numFmtId="14" fontId="13" fillId="2" borderId="4" xfId="0" applyNumberFormat="1" applyFont="1" applyFill="1" applyBorder="1" applyAlignment="1">
      <alignment horizontal="center"/>
    </xf>
    <xf numFmtId="0" fontId="13" fillId="2" borderId="4" xfId="0" applyFont="1" applyFill="1" applyBorder="1" applyAlignment="1">
      <alignment horizontal="center"/>
    </xf>
    <xf numFmtId="164" fontId="13" fillId="3" borderId="4" xfId="1" applyFont="1" applyFill="1" applyBorder="1" applyAlignment="1">
      <alignment horizontal="center"/>
    </xf>
    <xf numFmtId="14" fontId="13" fillId="3" borderId="4" xfId="0" applyNumberFormat="1" applyFont="1" applyFill="1" applyBorder="1" applyAlignment="1">
      <alignment horizontal="center"/>
    </xf>
    <xf numFmtId="0" fontId="13" fillId="3" borderId="4" xfId="0" applyFont="1" applyFill="1" applyBorder="1" applyAlignment="1">
      <alignment horizontal="center"/>
    </xf>
    <xf numFmtId="164" fontId="13" fillId="3" borderId="4" xfId="1" applyFont="1" applyFill="1" applyBorder="1"/>
    <xf numFmtId="10" fontId="13" fillId="3" borderId="4" xfId="0" applyNumberFormat="1" applyFont="1" applyFill="1" applyBorder="1" applyAlignment="1">
      <alignment horizontal="center"/>
    </xf>
    <xf numFmtId="0" fontId="13" fillId="3" borderId="4" xfId="0" applyFont="1" applyFill="1" applyBorder="1" applyAlignment="1">
      <alignment horizontal="left" wrapText="1"/>
    </xf>
    <xf numFmtId="0" fontId="12" fillId="2" borderId="5" xfId="0" applyFont="1" applyFill="1" applyBorder="1" applyAlignment="1">
      <alignment wrapText="1"/>
    </xf>
    <xf numFmtId="0" fontId="2" fillId="2" borderId="0" xfId="0" applyFont="1" applyFill="1" applyAlignment="1">
      <alignment horizontal="left" vertical="center"/>
    </xf>
    <xf numFmtId="0" fontId="13" fillId="2" borderId="4" xfId="0" applyFont="1" applyFill="1" applyBorder="1" applyAlignment="1">
      <alignment horizontal="left" wrapText="1"/>
    </xf>
    <xf numFmtId="0" fontId="13" fillId="2" borderId="4" xfId="0" applyFont="1" applyFill="1" applyBorder="1" applyAlignment="1">
      <alignment horizontal="center" wrapText="1"/>
    </xf>
    <xf numFmtId="0" fontId="13" fillId="3" borderId="3" xfId="0" applyFont="1" applyFill="1" applyBorder="1" applyAlignment="1">
      <alignment horizontal="left" vertical="top" wrapText="1"/>
    </xf>
    <xf numFmtId="164" fontId="13" fillId="3" borderId="3" xfId="1" applyFont="1" applyFill="1" applyBorder="1" applyAlignment="1">
      <alignment horizontal="center" vertical="top"/>
    </xf>
    <xf numFmtId="14" fontId="13" fillId="3" borderId="3" xfId="0" applyNumberFormat="1" applyFont="1" applyFill="1" applyBorder="1" applyAlignment="1">
      <alignment horizontal="center" vertical="top"/>
    </xf>
    <xf numFmtId="0" fontId="13" fillId="3" borderId="3" xfId="0" applyFont="1" applyFill="1" applyBorder="1" applyAlignment="1">
      <alignment horizontal="center" vertical="top"/>
    </xf>
    <xf numFmtId="164" fontId="13" fillId="3" borderId="3" xfId="1" applyFont="1" applyFill="1" applyBorder="1" applyAlignment="1">
      <alignment vertical="top"/>
    </xf>
    <xf numFmtId="0" fontId="13" fillId="3" borderId="9" xfId="0" applyFont="1" applyFill="1" applyBorder="1" applyAlignment="1">
      <alignment horizontal="left" wrapText="1"/>
    </xf>
    <xf numFmtId="164" fontId="13" fillId="3" borderId="9" xfId="1" applyFont="1" applyFill="1" applyBorder="1" applyAlignment="1">
      <alignment horizontal="center"/>
    </xf>
    <xf numFmtId="14" fontId="13" fillId="3" borderId="9" xfId="0" applyNumberFormat="1" applyFont="1" applyFill="1" applyBorder="1" applyAlignment="1">
      <alignment horizontal="center"/>
    </xf>
    <xf numFmtId="0" fontId="13" fillId="3" borderId="9" xfId="0" applyFont="1" applyFill="1" applyBorder="1" applyAlignment="1">
      <alignment horizontal="center"/>
    </xf>
    <xf numFmtId="164" fontId="13" fillId="3" borderId="9" xfId="1" applyFont="1" applyFill="1" applyBorder="1"/>
    <xf numFmtId="0" fontId="12" fillId="2" borderId="14" xfId="0" applyFont="1" applyFill="1" applyBorder="1" applyAlignment="1">
      <alignment wrapText="1"/>
    </xf>
    <xf numFmtId="0" fontId="12" fillId="2" borderId="15" xfId="0" applyFont="1" applyFill="1" applyBorder="1" applyAlignment="1">
      <alignment horizontal="center"/>
    </xf>
    <xf numFmtId="0" fontId="13" fillId="2" borderId="20" xfId="0" applyFont="1" applyFill="1" applyBorder="1" applyAlignment="1">
      <alignment horizontal="left" vertical="top" wrapText="1"/>
    </xf>
    <xf numFmtId="0" fontId="13" fillId="2" borderId="21" xfId="0" applyFont="1" applyFill="1" applyBorder="1" applyAlignment="1">
      <alignment horizontal="center"/>
    </xf>
    <xf numFmtId="0" fontId="14" fillId="2" borderId="20"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19" xfId="0" applyFont="1" applyFill="1" applyBorder="1" applyAlignment="1">
      <alignment horizontal="center" vertical="top" wrapText="1"/>
    </xf>
    <xf numFmtId="0" fontId="13" fillId="3" borderId="23" xfId="0" applyFont="1" applyFill="1" applyBorder="1" applyAlignment="1">
      <alignment horizontal="left" vertical="top" wrapText="1"/>
    </xf>
    <xf numFmtId="0" fontId="13" fillId="3" borderId="24" xfId="0" applyFont="1" applyFill="1" applyBorder="1" applyAlignment="1">
      <alignment horizontal="center"/>
    </xf>
    <xf numFmtId="0" fontId="13" fillId="3" borderId="20" xfId="0" applyFont="1" applyFill="1" applyBorder="1" applyAlignment="1">
      <alignment horizontal="left" vertical="top" wrapText="1"/>
    </xf>
    <xf numFmtId="0" fontId="13" fillId="3" borderId="21" xfId="0" applyFont="1" applyFill="1" applyBorder="1" applyAlignment="1">
      <alignment horizontal="center"/>
    </xf>
    <xf numFmtId="0" fontId="13" fillId="3" borderId="20" xfId="0" applyFont="1" applyFill="1" applyBorder="1" applyAlignment="1">
      <alignment horizontal="left" wrapText="1"/>
    </xf>
    <xf numFmtId="14" fontId="2" fillId="2" borderId="0" xfId="0" quotePrefix="1" applyNumberFormat="1" applyFont="1" applyFill="1" applyAlignment="1" applyProtection="1">
      <alignment vertical="center"/>
      <protection locked="0"/>
    </xf>
    <xf numFmtId="0" fontId="0" fillId="4" borderId="0" xfId="0" applyFill="1" applyProtection="1">
      <protection locked="0"/>
    </xf>
    <xf numFmtId="0" fontId="0" fillId="4" borderId="0" xfId="0" applyFill="1"/>
    <xf numFmtId="164" fontId="13" fillId="4" borderId="2" xfId="1" applyFont="1" applyFill="1" applyBorder="1"/>
    <xf numFmtId="164" fontId="13" fillId="4" borderId="3" xfId="1" applyFont="1" applyFill="1" applyBorder="1"/>
    <xf numFmtId="164" fontId="13" fillId="4" borderId="4" xfId="1" applyFont="1" applyFill="1" applyBorder="1"/>
    <xf numFmtId="9" fontId="13" fillId="3" borderId="4" xfId="0" applyNumberFormat="1" applyFont="1" applyFill="1" applyBorder="1" applyAlignment="1">
      <alignment horizontal="center"/>
    </xf>
    <xf numFmtId="14" fontId="13" fillId="3" borderId="29" xfId="0" applyNumberFormat="1" applyFont="1" applyFill="1" applyBorder="1" applyAlignment="1">
      <alignment horizontal="center"/>
    </xf>
    <xf numFmtId="10" fontId="13" fillId="3" borderId="30" xfId="0" applyNumberFormat="1" applyFont="1" applyFill="1" applyBorder="1" applyAlignment="1">
      <alignment horizontal="center"/>
    </xf>
    <xf numFmtId="14" fontId="13" fillId="3" borderId="3" xfId="0" applyNumberFormat="1" applyFont="1" applyFill="1" applyBorder="1" applyAlignment="1">
      <alignment horizontal="center"/>
    </xf>
    <xf numFmtId="0" fontId="13" fillId="3" borderId="31" xfId="0" applyFont="1" applyFill="1" applyBorder="1" applyAlignment="1">
      <alignment horizontal="left" vertical="top" wrapText="1"/>
    </xf>
    <xf numFmtId="0" fontId="13" fillId="3" borderId="32" xfId="0" applyFont="1" applyFill="1" applyBorder="1" applyAlignment="1">
      <alignment horizontal="left" wrapText="1"/>
    </xf>
    <xf numFmtId="164" fontId="13" fillId="3" borderId="32" xfId="1" applyFont="1" applyFill="1" applyBorder="1" applyAlignment="1">
      <alignment horizontal="center"/>
    </xf>
    <xf numFmtId="14" fontId="13" fillId="3" borderId="32" xfId="0" applyNumberFormat="1" applyFont="1" applyFill="1" applyBorder="1" applyAlignment="1">
      <alignment horizontal="center"/>
    </xf>
    <xf numFmtId="9" fontId="13" fillId="3" borderId="32" xfId="0" applyNumberFormat="1" applyFont="1" applyFill="1" applyBorder="1" applyAlignment="1">
      <alignment horizontal="center"/>
    </xf>
    <xf numFmtId="164" fontId="13" fillId="3" borderId="32" xfId="1" applyFont="1" applyFill="1" applyBorder="1"/>
    <xf numFmtId="0" fontId="13" fillId="3" borderId="32" xfId="0" applyFont="1" applyFill="1" applyBorder="1" applyAlignment="1">
      <alignment horizontal="center"/>
    </xf>
    <xf numFmtId="0" fontId="13" fillId="3" borderId="33" xfId="0" applyFont="1" applyFill="1" applyBorder="1" applyAlignment="1">
      <alignment horizontal="center"/>
    </xf>
    <xf numFmtId="0" fontId="13" fillId="3" borderId="34" xfId="0" applyFont="1" applyFill="1" applyBorder="1" applyAlignment="1">
      <alignment horizontal="left" vertical="top" wrapText="1"/>
    </xf>
    <xf numFmtId="0" fontId="13" fillId="3" borderId="35" xfId="0" applyFont="1" applyFill="1" applyBorder="1" applyAlignment="1">
      <alignment horizontal="left" wrapText="1"/>
    </xf>
    <xf numFmtId="164" fontId="13" fillId="3" borderId="35" xfId="1" applyFont="1" applyFill="1" applyBorder="1" applyAlignment="1">
      <alignment horizontal="center"/>
    </xf>
    <xf numFmtId="14" fontId="13" fillId="3" borderId="35" xfId="0" applyNumberFormat="1" applyFont="1" applyFill="1" applyBorder="1" applyAlignment="1">
      <alignment horizontal="center"/>
    </xf>
    <xf numFmtId="0" fontId="13" fillId="3" borderId="35" xfId="0" applyFont="1" applyFill="1" applyBorder="1" applyAlignment="1">
      <alignment horizontal="center"/>
    </xf>
    <xf numFmtId="164" fontId="13" fillId="3" borderId="35" xfId="1" applyFont="1" applyFill="1" applyBorder="1"/>
    <xf numFmtId="0" fontId="13" fillId="3" borderId="36" xfId="0" applyFont="1" applyFill="1" applyBorder="1" applyAlignment="1">
      <alignment horizontal="center"/>
    </xf>
    <xf numFmtId="0" fontId="13" fillId="3" borderId="14" xfId="0" applyFont="1" applyFill="1" applyBorder="1" applyAlignment="1">
      <alignment horizontal="left" vertical="top" wrapText="1"/>
    </xf>
    <xf numFmtId="0" fontId="13" fillId="3" borderId="5" xfId="0" applyFont="1" applyFill="1" applyBorder="1" applyAlignment="1">
      <alignment horizontal="left" wrapText="1"/>
    </xf>
    <xf numFmtId="164" fontId="13" fillId="3" borderId="5" xfId="1" applyFont="1" applyFill="1" applyBorder="1" applyAlignment="1">
      <alignment horizontal="center"/>
    </xf>
    <xf numFmtId="14" fontId="13" fillId="3" borderId="5" xfId="0" applyNumberFormat="1" applyFont="1" applyFill="1" applyBorder="1" applyAlignment="1">
      <alignment horizontal="center"/>
    </xf>
    <xf numFmtId="9" fontId="13" fillId="3" borderId="5" xfId="0" applyNumberFormat="1" applyFont="1" applyFill="1" applyBorder="1" applyAlignment="1">
      <alignment horizontal="center"/>
    </xf>
    <xf numFmtId="164" fontId="13" fillId="3" borderId="5" xfId="1" applyFont="1" applyFill="1" applyBorder="1"/>
    <xf numFmtId="0" fontId="13" fillId="3" borderId="5" xfId="0" applyFont="1" applyFill="1" applyBorder="1" applyAlignment="1">
      <alignment horizontal="center"/>
    </xf>
    <xf numFmtId="0" fontId="13" fillId="3" borderId="15" xfId="0" applyFont="1" applyFill="1" applyBorder="1" applyAlignment="1">
      <alignment horizontal="center"/>
    </xf>
    <xf numFmtId="0" fontId="13" fillId="3" borderId="37" xfId="0" applyFont="1" applyFill="1" applyBorder="1" applyAlignment="1">
      <alignment horizontal="left" vertical="top" wrapText="1"/>
    </xf>
    <xf numFmtId="0" fontId="13" fillId="3" borderId="38" xfId="0" applyFont="1" applyFill="1" applyBorder="1" applyAlignment="1">
      <alignment horizontal="left" wrapText="1"/>
    </xf>
    <xf numFmtId="164" fontId="13" fillId="3" borderId="38" xfId="1" applyFont="1" applyFill="1" applyBorder="1" applyAlignment="1">
      <alignment horizontal="center"/>
    </xf>
    <xf numFmtId="14" fontId="13" fillId="3" borderId="38" xfId="0" applyNumberFormat="1" applyFont="1" applyFill="1" applyBorder="1" applyAlignment="1">
      <alignment horizontal="center"/>
    </xf>
    <xf numFmtId="9" fontId="13" fillId="3" borderId="38" xfId="0" applyNumberFormat="1" applyFont="1" applyFill="1" applyBorder="1" applyAlignment="1">
      <alignment horizontal="center"/>
    </xf>
    <xf numFmtId="164" fontId="13" fillId="3" borderId="38" xfId="1" applyFont="1" applyFill="1" applyBorder="1"/>
    <xf numFmtId="0" fontId="13" fillId="3" borderId="38" xfId="0" applyFont="1" applyFill="1" applyBorder="1" applyAlignment="1">
      <alignment horizontal="center"/>
    </xf>
    <xf numFmtId="0" fontId="13" fillId="3" borderId="39" xfId="0" applyFont="1" applyFill="1" applyBorder="1" applyAlignment="1">
      <alignment horizontal="center"/>
    </xf>
    <xf numFmtId="0" fontId="17" fillId="2" borderId="40" xfId="0" applyFont="1" applyFill="1" applyBorder="1" applyAlignment="1" applyProtection="1">
      <alignment horizontal="center"/>
      <protection locked="0"/>
    </xf>
    <xf numFmtId="0" fontId="0" fillId="2" borderId="41" xfId="0" applyFill="1" applyBorder="1" applyProtection="1">
      <protection locked="0"/>
    </xf>
    <xf numFmtId="164" fontId="17" fillId="2" borderId="41" xfId="1" applyFont="1" applyFill="1" applyBorder="1" applyProtection="1">
      <protection locked="0"/>
    </xf>
    <xf numFmtId="14" fontId="2" fillId="2" borderId="41" xfId="0" applyNumberFormat="1" applyFont="1" applyFill="1" applyBorder="1" applyProtection="1">
      <protection locked="0"/>
    </xf>
    <xf numFmtId="0" fontId="2" fillId="2" borderId="41" xfId="0" applyFont="1" applyFill="1" applyBorder="1" applyProtection="1">
      <protection locked="0"/>
    </xf>
    <xf numFmtId="0" fontId="0" fillId="2" borderId="42" xfId="0" applyFill="1" applyBorder="1" applyProtection="1">
      <protection locked="0"/>
    </xf>
    <xf numFmtId="0" fontId="18" fillId="2" borderId="0" xfId="0" applyFont="1" applyFill="1" applyProtection="1">
      <protection locked="0"/>
    </xf>
    <xf numFmtId="0" fontId="11" fillId="2" borderId="0" xfId="0" applyFont="1" applyFill="1" applyProtection="1">
      <protection locked="0"/>
    </xf>
    <xf numFmtId="164" fontId="11" fillId="2" borderId="0" xfId="1" applyFont="1" applyFill="1" applyBorder="1" applyProtection="1">
      <protection locked="0"/>
    </xf>
    <xf numFmtId="14" fontId="11" fillId="2" borderId="0" xfId="0" applyNumberFormat="1" applyFont="1" applyFill="1" applyProtection="1">
      <protection locked="0"/>
    </xf>
    <xf numFmtId="0" fontId="19" fillId="2" borderId="0" xfId="0" applyFont="1" applyFill="1" applyProtection="1">
      <protection locked="0"/>
    </xf>
    <xf numFmtId="9" fontId="12" fillId="2" borderId="5" xfId="0" applyNumberFormat="1" applyFont="1" applyFill="1" applyBorder="1" applyAlignment="1">
      <alignment horizontal="center"/>
    </xf>
    <xf numFmtId="0" fontId="13" fillId="3" borderId="19" xfId="0" applyFont="1" applyFill="1" applyBorder="1" applyAlignment="1">
      <alignment horizontal="center" wrapText="1"/>
    </xf>
    <xf numFmtId="9" fontId="13" fillId="3" borderId="9" xfId="0" applyNumberFormat="1" applyFont="1" applyFill="1" applyBorder="1" applyAlignment="1">
      <alignment horizontal="center"/>
    </xf>
    <xf numFmtId="9" fontId="13" fillId="3" borderId="35" xfId="0" applyNumberFormat="1" applyFont="1" applyFill="1" applyBorder="1" applyAlignment="1">
      <alignment horizontal="center"/>
    </xf>
    <xf numFmtId="164" fontId="12" fillId="3" borderId="5" xfId="1" applyFont="1" applyFill="1" applyBorder="1"/>
    <xf numFmtId="14" fontId="12" fillId="3" borderId="5" xfId="0" applyNumberFormat="1" applyFont="1" applyFill="1" applyBorder="1"/>
    <xf numFmtId="9" fontId="12" fillId="3" borderId="5" xfId="0" applyNumberFormat="1" applyFont="1" applyFill="1" applyBorder="1" applyAlignment="1">
      <alignment horizontal="center"/>
    </xf>
    <xf numFmtId="0" fontId="12" fillId="3" borderId="5" xfId="0" applyFont="1" applyFill="1" applyBorder="1"/>
    <xf numFmtId="0" fontId="12" fillId="3" borderId="15" xfId="0" applyFont="1" applyFill="1" applyBorder="1" applyAlignment="1">
      <alignment horizontal="center"/>
    </xf>
    <xf numFmtId="0" fontId="9" fillId="3" borderId="0" xfId="0" applyFont="1" applyFill="1" applyProtection="1">
      <protection locked="0"/>
    </xf>
    <xf numFmtId="0" fontId="9" fillId="3" borderId="0" xfId="0" applyFont="1" applyFill="1"/>
    <xf numFmtId="0" fontId="13" fillId="3" borderId="43" xfId="0" applyFont="1" applyFill="1" applyBorder="1" applyAlignment="1">
      <alignment horizontal="center"/>
    </xf>
    <xf numFmtId="164" fontId="13" fillId="3" borderId="3" xfId="1" applyFont="1" applyFill="1" applyBorder="1" applyAlignment="1">
      <alignment horizontal="center" vertical="center"/>
    </xf>
    <xf numFmtId="14" fontId="13" fillId="3" borderId="3" xfId="0" applyNumberFormat="1" applyFont="1" applyFill="1" applyBorder="1" applyAlignment="1">
      <alignment horizontal="center" vertical="center"/>
    </xf>
    <xf numFmtId="9" fontId="13" fillId="3" borderId="3" xfId="0" applyNumberFormat="1" applyFont="1" applyFill="1" applyBorder="1" applyAlignment="1">
      <alignment horizontal="center" vertical="center"/>
    </xf>
    <xf numFmtId="164" fontId="13" fillId="3" borderId="3" xfId="1" applyFont="1" applyFill="1" applyBorder="1" applyAlignment="1">
      <alignment vertical="center"/>
    </xf>
    <xf numFmtId="0" fontId="13" fillId="3" borderId="3" xfId="0" applyFont="1" applyFill="1" applyBorder="1" applyAlignment="1">
      <alignment horizontal="center" vertical="center"/>
    </xf>
    <xf numFmtId="0" fontId="13" fillId="3" borderId="19" xfId="0" applyFont="1" applyFill="1" applyBorder="1" applyAlignment="1">
      <alignment horizontal="center" vertical="center" wrapText="1"/>
    </xf>
    <xf numFmtId="0" fontId="0" fillId="3" borderId="0" xfId="0" applyFill="1" applyAlignment="1" applyProtection="1">
      <alignment vertical="center"/>
      <protection locked="0"/>
    </xf>
    <xf numFmtId="0" fontId="0" fillId="3" borderId="0" xfId="0" applyFill="1" applyAlignment="1">
      <alignment vertical="center"/>
    </xf>
    <xf numFmtId="164" fontId="13" fillId="3" borderId="9" xfId="1" applyFont="1" applyFill="1" applyBorder="1" applyAlignment="1">
      <alignment horizontal="center" vertical="center"/>
    </xf>
    <xf numFmtId="14" fontId="13" fillId="3" borderId="9" xfId="0" applyNumberFormat="1" applyFont="1" applyFill="1" applyBorder="1" applyAlignment="1">
      <alignment horizontal="center" vertical="center"/>
    </xf>
    <xf numFmtId="9" fontId="13" fillId="3" borderId="9" xfId="0" applyNumberFormat="1" applyFont="1" applyFill="1" applyBorder="1" applyAlignment="1">
      <alignment horizontal="center" vertical="center"/>
    </xf>
    <xf numFmtId="164" fontId="13" fillId="3" borderId="9" xfId="1" applyFont="1" applyFill="1" applyBorder="1" applyAlignment="1">
      <alignment vertical="center"/>
    </xf>
    <xf numFmtId="0" fontId="13" fillId="3" borderId="9" xfId="0" applyFont="1" applyFill="1" applyBorder="1" applyAlignment="1">
      <alignment horizontal="center" vertical="center"/>
    </xf>
    <xf numFmtId="0" fontId="13" fillId="3" borderId="24" xfId="0" applyFont="1" applyFill="1" applyBorder="1" applyAlignment="1">
      <alignment horizontal="center" vertical="center"/>
    </xf>
    <xf numFmtId="0" fontId="6" fillId="4" borderId="0" xfId="0" applyFont="1" applyFill="1" applyProtection="1">
      <protection locked="0"/>
    </xf>
    <xf numFmtId="0" fontId="6" fillId="4" borderId="0" xfId="0" applyFont="1" applyFill="1"/>
    <xf numFmtId="0" fontId="13" fillId="3" borderId="3" xfId="0" applyFont="1" applyFill="1" applyBorder="1" applyAlignment="1">
      <alignment horizontal="left" wrapText="1"/>
    </xf>
    <xf numFmtId="164" fontId="13" fillId="3" borderId="3" xfId="1" applyFont="1" applyFill="1" applyBorder="1" applyAlignment="1">
      <alignment horizontal="center"/>
    </xf>
    <xf numFmtId="0" fontId="13" fillId="3" borderId="3" xfId="0" applyFont="1" applyFill="1" applyBorder="1" applyAlignment="1">
      <alignment horizontal="center"/>
    </xf>
    <xf numFmtId="164" fontId="13" fillId="3" borderId="3" xfId="1" applyFont="1" applyFill="1" applyBorder="1"/>
    <xf numFmtId="0" fontId="13" fillId="3" borderId="19" xfId="0" applyFont="1" applyFill="1" applyBorder="1" applyAlignment="1">
      <alignment horizontal="center"/>
    </xf>
    <xf numFmtId="0" fontId="12" fillId="2" borderId="14" xfId="0" applyFont="1" applyFill="1" applyBorder="1" applyAlignment="1">
      <alignment vertical="top" wrapText="1"/>
    </xf>
    <xf numFmtId="0" fontId="12" fillId="3" borderId="14" xfId="0" applyFont="1" applyFill="1" applyBorder="1" applyAlignment="1">
      <alignment vertical="top" wrapText="1"/>
    </xf>
    <xf numFmtId="0" fontId="12" fillId="2" borderId="5" xfId="0" applyFont="1" applyFill="1" applyBorder="1" applyAlignment="1">
      <alignment vertical="top" wrapText="1"/>
    </xf>
    <xf numFmtId="0" fontId="12" fillId="3" borderId="5" xfId="0" applyFont="1" applyFill="1" applyBorder="1" applyAlignment="1">
      <alignment vertical="top" wrapText="1"/>
    </xf>
    <xf numFmtId="0" fontId="13" fillId="3" borderId="4"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35" xfId="0" applyFont="1" applyFill="1" applyBorder="1" applyAlignment="1">
      <alignment horizontal="left" vertical="top" wrapText="1"/>
    </xf>
    <xf numFmtId="0" fontId="13" fillId="3" borderId="32" xfId="0" applyFont="1" applyFill="1" applyBorder="1" applyAlignment="1">
      <alignment horizontal="left" vertical="top" wrapText="1"/>
    </xf>
    <xf numFmtId="0" fontId="21" fillId="3" borderId="20" xfId="0" applyFont="1" applyFill="1" applyBorder="1" applyAlignment="1">
      <alignment horizontal="center" vertical="top" wrapText="1"/>
    </xf>
    <xf numFmtId="164" fontId="14" fillId="3" borderId="4" xfId="1" applyFont="1" applyFill="1" applyBorder="1" applyAlignment="1">
      <alignment horizontal="center"/>
    </xf>
    <xf numFmtId="14" fontId="12" fillId="2" borderId="5" xfId="0" applyNumberFormat="1" applyFont="1" applyFill="1" applyBorder="1" applyAlignment="1">
      <alignment horizontal="center"/>
    </xf>
    <xf numFmtId="14" fontId="13" fillId="3" borderId="51" xfId="0" applyNumberFormat="1" applyFont="1" applyFill="1" applyBorder="1" applyAlignment="1">
      <alignment vertical="center"/>
    </xf>
    <xf numFmtId="164" fontId="13" fillId="3" borderId="29" xfId="1" applyFont="1" applyFill="1" applyBorder="1" applyAlignment="1">
      <alignment horizontal="center"/>
    </xf>
    <xf numFmtId="14" fontId="12" fillId="3" borderId="2" xfId="0" applyNumberFormat="1" applyFont="1" applyFill="1" applyBorder="1" applyAlignment="1">
      <alignment horizontal="center"/>
    </xf>
    <xf numFmtId="14" fontId="13" fillId="3" borderId="9" xfId="0" applyNumberFormat="1" applyFont="1" applyFill="1" applyBorder="1" applyAlignment="1">
      <alignment vertical="center"/>
    </xf>
    <xf numFmtId="164" fontId="12" fillId="2" borderId="0" xfId="1" applyFont="1" applyFill="1" applyBorder="1"/>
    <xf numFmtId="0" fontId="13" fillId="3" borderId="5" xfId="0" applyFont="1" applyFill="1" applyBorder="1" applyAlignment="1">
      <alignment horizontal="left" vertical="top" wrapText="1"/>
    </xf>
    <xf numFmtId="0" fontId="13" fillId="3" borderId="38" xfId="0" applyFont="1" applyFill="1" applyBorder="1" applyAlignment="1">
      <alignment horizontal="left" vertical="top" wrapText="1"/>
    </xf>
    <xf numFmtId="0" fontId="16" fillId="4" borderId="16" xfId="0" applyFont="1" applyFill="1" applyBorder="1" applyAlignment="1">
      <alignment horizontal="left" vertical="center" wrapText="1"/>
    </xf>
    <xf numFmtId="0" fontId="16" fillId="4" borderId="18" xfId="0" applyFont="1" applyFill="1" applyBorder="1" applyAlignment="1">
      <alignment horizontal="left" vertical="center"/>
    </xf>
    <xf numFmtId="0" fontId="13" fillId="4" borderId="2" xfId="0" applyFont="1" applyFill="1" applyBorder="1" applyAlignment="1">
      <alignment horizontal="left"/>
    </xf>
    <xf numFmtId="0" fontId="13" fillId="4" borderId="3" xfId="0" applyFont="1" applyFill="1" applyBorder="1" applyAlignment="1">
      <alignment horizontal="left"/>
    </xf>
    <xf numFmtId="164" fontId="13" fillId="4" borderId="2" xfId="1" applyFont="1" applyFill="1" applyBorder="1" applyAlignment="1">
      <alignment horizontal="center"/>
    </xf>
    <xf numFmtId="164" fontId="13" fillId="4" borderId="3" xfId="1" applyFont="1" applyFill="1" applyBorder="1" applyAlignment="1">
      <alignment horizontal="center"/>
    </xf>
    <xf numFmtId="14" fontId="13" fillId="4" borderId="2" xfId="0" applyNumberFormat="1" applyFont="1" applyFill="1" applyBorder="1" applyAlignment="1">
      <alignment horizontal="center"/>
    </xf>
    <xf numFmtId="14" fontId="13" fillId="4" borderId="3" xfId="0" applyNumberFormat="1" applyFont="1" applyFill="1" applyBorder="1" applyAlignment="1">
      <alignment horizontal="center"/>
    </xf>
    <xf numFmtId="0" fontId="0" fillId="4" borderId="19" xfId="0" applyFill="1" applyBorder="1" applyAlignment="1">
      <alignment horizontal="center"/>
    </xf>
    <xf numFmtId="0" fontId="0" fillId="4" borderId="21" xfId="0" applyFill="1" applyBorder="1" applyAlignment="1">
      <alignment horizontal="center"/>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17" xfId="0" applyFont="1" applyFill="1" applyBorder="1" applyAlignment="1">
      <alignment horizontal="center"/>
    </xf>
    <xf numFmtId="0" fontId="13" fillId="4" borderId="19" xfId="0" applyFont="1" applyFill="1" applyBorder="1" applyAlignment="1">
      <alignment horizontal="center"/>
    </xf>
    <xf numFmtId="14" fontId="13" fillId="4" borderId="4" xfId="0" applyNumberFormat="1" applyFont="1" applyFill="1" applyBorder="1" applyAlignment="1">
      <alignment horizontal="center"/>
    </xf>
    <xf numFmtId="14" fontId="0" fillId="4" borderId="3" xfId="0" applyNumberFormat="1" applyFill="1" applyBorder="1" applyAlignment="1">
      <alignment horizontal="center"/>
    </xf>
    <xf numFmtId="14" fontId="0" fillId="4" borderId="4" xfId="0" applyNumberForma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64" fontId="0" fillId="4" borderId="3" xfId="1" applyFont="1" applyFill="1" applyBorder="1" applyAlignment="1">
      <alignment horizontal="center"/>
    </xf>
    <xf numFmtId="164" fontId="0" fillId="4" borderId="4" xfId="1" applyFont="1" applyFill="1" applyBorder="1" applyAlignment="1">
      <alignment horizontal="center"/>
    </xf>
    <xf numFmtId="0" fontId="15" fillId="4" borderId="18" xfId="0" applyFont="1" applyFill="1" applyBorder="1" applyAlignment="1">
      <alignment vertical="top" wrapText="1"/>
    </xf>
    <xf numFmtId="0" fontId="15" fillId="4" borderId="20" xfId="0" applyFont="1" applyFill="1" applyBorder="1" applyAlignment="1">
      <alignment vertical="top" wrapText="1"/>
    </xf>
    <xf numFmtId="0" fontId="16" fillId="4" borderId="16" xfId="0" applyFont="1" applyFill="1" applyBorder="1" applyAlignment="1">
      <alignment horizontal="left" vertical="top" wrapText="1"/>
    </xf>
    <xf numFmtId="0" fontId="16" fillId="4" borderId="22" xfId="0" applyFont="1" applyFill="1" applyBorder="1" applyAlignment="1">
      <alignment horizontal="left" vertical="top"/>
    </xf>
    <xf numFmtId="0" fontId="16" fillId="4" borderId="20" xfId="0" applyFont="1" applyFill="1" applyBorder="1" applyAlignment="1">
      <alignment horizontal="left" vertical="top"/>
    </xf>
    <xf numFmtId="0" fontId="13" fillId="4" borderId="4" xfId="0" applyFont="1" applyFill="1" applyBorder="1" applyAlignment="1">
      <alignment horizontal="center"/>
    </xf>
    <xf numFmtId="164" fontId="13" fillId="4" borderId="6" xfId="1" applyFont="1" applyFill="1" applyBorder="1" applyAlignment="1">
      <alignment horizontal="center"/>
    </xf>
    <xf numFmtId="164" fontId="13" fillId="4" borderId="4" xfId="1" applyFont="1" applyFill="1" applyBorder="1" applyAlignment="1">
      <alignment horizontal="center"/>
    </xf>
    <xf numFmtId="0" fontId="18" fillId="2" borderId="0" xfId="0" applyFont="1" applyFill="1" applyAlignment="1" applyProtection="1">
      <alignment horizontal="center"/>
      <protection locked="0"/>
    </xf>
    <xf numFmtId="0" fontId="19" fillId="2" borderId="0" xfId="0" applyFont="1" applyFill="1" applyAlignment="1" applyProtection="1">
      <alignment horizontal="center"/>
      <protection locked="0"/>
    </xf>
    <xf numFmtId="0" fontId="2" fillId="2" borderId="0" xfId="0" applyFont="1" applyFill="1" applyAlignment="1">
      <alignment horizontal="center"/>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7" xfId="0" applyFont="1" applyFill="1" applyBorder="1" applyAlignment="1">
      <alignment horizontal="center" vertical="center"/>
    </xf>
    <xf numFmtId="164" fontId="7" fillId="2" borderId="11" xfId="1" applyFont="1" applyFill="1" applyBorder="1" applyAlignment="1">
      <alignment horizontal="center" vertical="center"/>
    </xf>
    <xf numFmtId="164" fontId="7" fillId="2" borderId="5" xfId="1" applyFont="1" applyFill="1" applyBorder="1" applyAlignment="1">
      <alignment horizontal="center" vertical="center"/>
    </xf>
    <xf numFmtId="164" fontId="7" fillId="2" borderId="27" xfId="1" applyFont="1" applyFill="1" applyBorder="1" applyAlignment="1">
      <alignment horizontal="center" vertical="center"/>
    </xf>
    <xf numFmtId="14" fontId="7" fillId="2" borderId="12" xfId="0" applyNumberFormat="1"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14" fontId="7" fillId="2" borderId="25" xfId="0" applyNumberFormat="1" applyFont="1" applyFill="1" applyBorder="1" applyAlignment="1">
      <alignment horizontal="center" vertical="center" wrapText="1"/>
    </xf>
    <xf numFmtId="14" fontId="7" fillId="2" borderId="11" xfId="0" applyNumberFormat="1" applyFont="1" applyFill="1" applyBorder="1" applyAlignment="1">
      <alignment horizontal="center" vertical="center" wrapText="1"/>
    </xf>
    <xf numFmtId="14" fontId="7" fillId="2" borderId="5" xfId="0" applyNumberFormat="1" applyFont="1" applyFill="1" applyBorder="1" applyAlignment="1">
      <alignment horizontal="center" vertical="center"/>
    </xf>
    <xf numFmtId="14" fontId="7" fillId="2" borderId="27"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5" xfId="0" applyFont="1" applyFill="1" applyBorder="1" applyAlignment="1">
      <alignment horizontal="center" vertical="center" wrapText="1"/>
    </xf>
    <xf numFmtId="164" fontId="7" fillId="2" borderId="5" xfId="1" applyFont="1" applyFill="1" applyBorder="1" applyAlignment="1">
      <alignment horizontal="center" vertical="center" wrapText="1"/>
    </xf>
    <xf numFmtId="0" fontId="13" fillId="4" borderId="21" xfId="0" applyFont="1" applyFill="1" applyBorder="1" applyAlignment="1">
      <alignment horizontal="center"/>
    </xf>
    <xf numFmtId="0" fontId="20" fillId="4" borderId="44" xfId="0" applyFont="1" applyFill="1" applyBorder="1" applyAlignment="1">
      <alignment horizontal="left" vertical="top" wrapText="1"/>
    </xf>
    <xf numFmtId="0" fontId="20" fillId="4" borderId="45" xfId="0" applyFont="1" applyFill="1" applyBorder="1" applyAlignment="1">
      <alignment horizontal="left" vertical="top" wrapText="1"/>
    </xf>
    <xf numFmtId="0" fontId="20" fillId="4" borderId="46" xfId="0" applyFont="1" applyFill="1" applyBorder="1" applyAlignment="1">
      <alignment horizontal="left" vertical="top" wrapText="1"/>
    </xf>
    <xf numFmtId="0" fontId="21" fillId="4" borderId="47" xfId="0" applyFont="1" applyFill="1" applyBorder="1" applyAlignment="1">
      <alignment horizontal="left" vertical="top" wrapText="1"/>
    </xf>
    <xf numFmtId="0" fontId="21" fillId="4" borderId="48" xfId="0" applyFont="1" applyFill="1" applyBorder="1" applyAlignment="1">
      <alignment horizontal="left" vertical="top" wrapText="1"/>
    </xf>
    <xf numFmtId="0" fontId="21" fillId="4" borderId="49" xfId="0" applyFont="1" applyFill="1" applyBorder="1" applyAlignment="1">
      <alignment horizontal="left" vertical="top" wrapText="1"/>
    </xf>
    <xf numFmtId="0" fontId="21" fillId="4" borderId="52" xfId="0" applyFont="1" applyFill="1" applyBorder="1" applyAlignment="1">
      <alignment horizontal="left" vertical="center" wrapText="1"/>
    </xf>
    <xf numFmtId="0" fontId="21" fillId="4" borderId="50" xfId="0" applyFont="1" applyFill="1" applyBorder="1" applyAlignment="1">
      <alignment horizontal="left" vertical="center" wrapText="1"/>
    </xf>
    <xf numFmtId="0" fontId="21" fillId="4" borderId="53" xfId="0" applyFont="1" applyFill="1" applyBorder="1" applyAlignment="1">
      <alignment horizontal="left"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xf>
    <xf numFmtId="0" fontId="6" fillId="2" borderId="4" xfId="0" applyFont="1" applyFill="1" applyBorder="1" applyAlignment="1">
      <alignment horizontal="left" vertical="top"/>
    </xf>
    <xf numFmtId="0" fontId="0" fillId="2" borderId="6" xfId="0" applyFill="1" applyBorder="1" applyAlignment="1">
      <alignment horizontal="center"/>
    </xf>
    <xf numFmtId="0" fontId="2" fillId="2" borderId="5" xfId="0" applyFont="1" applyFill="1" applyBorder="1" applyAlignment="1">
      <alignment horizontal="center" vertical="center"/>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0" fillId="2" borderId="8" xfId="0" applyFill="1" applyBorder="1" applyAlignment="1" applyProtection="1">
      <alignment horizontal="center"/>
      <protection locked="0"/>
    </xf>
    <xf numFmtId="0" fontId="0" fillId="2" borderId="0" xfId="0" applyFill="1" applyAlignment="1" applyProtection="1">
      <alignment horizontal="center"/>
      <protection locked="0"/>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24" fillId="2" borderId="0" xfId="2" applyFont="1" applyAlignment="1">
      <alignment vertical="center"/>
    </xf>
    <xf numFmtId="0" fontId="25" fillId="2" borderId="0" xfId="2" applyFont="1" applyAlignment="1">
      <alignment vertical="center"/>
    </xf>
    <xf numFmtId="0" fontId="25" fillId="2" borderId="0" xfId="2" applyFont="1"/>
    <xf numFmtId="0" fontId="26" fillId="2" borderId="0" xfId="2" applyFont="1" applyAlignment="1">
      <alignment vertical="center"/>
    </xf>
    <xf numFmtId="0" fontId="27" fillId="2" borderId="0" xfId="2" applyFont="1" applyBorder="1" applyAlignment="1">
      <alignment horizontal="center" vertical="center"/>
    </xf>
    <xf numFmtId="0" fontId="27" fillId="2" borderId="0" xfId="2" applyFont="1" applyBorder="1" applyAlignment="1">
      <alignment horizontal="center" vertical="center"/>
    </xf>
    <xf numFmtId="0" fontId="28" fillId="2" borderId="44" xfId="2" applyFont="1" applyBorder="1"/>
    <xf numFmtId="0" fontId="28" fillId="2" borderId="45" xfId="2" applyFont="1" applyBorder="1"/>
    <xf numFmtId="0" fontId="28" fillId="2" borderId="46" xfId="2" applyFont="1" applyBorder="1"/>
    <xf numFmtId="0" fontId="29" fillId="2" borderId="22" xfId="2" applyFont="1" applyBorder="1" applyAlignment="1">
      <alignment vertical="center"/>
    </xf>
    <xf numFmtId="0" fontId="28" fillId="2" borderId="0" xfId="2" applyFont="1" applyBorder="1"/>
    <xf numFmtId="0" fontId="29" fillId="2" borderId="0" xfId="2" applyFont="1" applyBorder="1" applyAlignment="1">
      <alignment vertical="center"/>
    </xf>
    <xf numFmtId="0" fontId="28" fillId="2" borderId="54" xfId="2" applyFont="1" applyBorder="1"/>
    <xf numFmtId="0" fontId="29" fillId="2" borderId="22" xfId="2" applyFont="1" applyBorder="1"/>
    <xf numFmtId="0" fontId="29" fillId="2" borderId="0" xfId="2" applyFont="1" applyBorder="1" applyAlignment="1">
      <alignment wrapText="1"/>
    </xf>
    <xf numFmtId="0" fontId="25" fillId="2" borderId="22" xfId="2" applyFont="1" applyBorder="1" applyAlignment="1">
      <alignment vertical="center" wrapText="1"/>
    </xf>
    <xf numFmtId="0" fontId="25" fillId="2" borderId="0" xfId="2" applyFont="1" applyBorder="1" applyAlignment="1">
      <alignment vertical="center"/>
    </xf>
    <xf numFmtId="0" fontId="25" fillId="2" borderId="54" xfId="2" applyFont="1" applyBorder="1" applyAlignment="1">
      <alignment vertical="center"/>
    </xf>
    <xf numFmtId="0" fontId="30" fillId="2" borderId="23" xfId="2" applyFont="1" applyBorder="1" applyAlignment="1">
      <alignment horizontal="center" vertical="center" wrapText="1"/>
    </xf>
    <xf numFmtId="0" fontId="31" fillId="2" borderId="9" xfId="2" applyFont="1" applyBorder="1" applyAlignment="1">
      <alignment horizontal="center" vertical="center" wrapText="1"/>
    </xf>
    <xf numFmtId="0" fontId="32" fillId="2" borderId="9" xfId="2" applyFont="1" applyBorder="1" applyAlignment="1">
      <alignment horizontal="center" vertical="center"/>
    </xf>
    <xf numFmtId="0" fontId="30" fillId="2" borderId="9" xfId="2" applyFont="1" applyBorder="1" applyAlignment="1">
      <alignment vertical="center" wrapText="1"/>
    </xf>
    <xf numFmtId="0" fontId="30" fillId="2" borderId="9" xfId="2" applyFont="1" applyBorder="1" applyAlignment="1">
      <alignment horizontal="center" vertical="center" wrapText="1"/>
    </xf>
    <xf numFmtId="0" fontId="30" fillId="2" borderId="24" xfId="2" applyFont="1" applyBorder="1" applyAlignment="1">
      <alignment horizontal="center" vertical="center" wrapText="1"/>
    </xf>
    <xf numFmtId="0" fontId="25" fillId="2" borderId="0" xfId="2" applyFont="1" applyAlignment="1">
      <alignment horizontal="center"/>
    </xf>
    <xf numFmtId="0" fontId="30" fillId="2" borderId="23" xfId="2" applyFont="1" applyBorder="1" applyAlignment="1">
      <alignment horizontal="center" vertical="center" wrapText="1"/>
    </xf>
    <xf numFmtId="9" fontId="30" fillId="2" borderId="9" xfId="2" applyNumberFormat="1" applyFont="1" applyBorder="1" applyAlignment="1">
      <alignment horizontal="center" vertical="center" wrapText="1"/>
    </xf>
    <xf numFmtId="0" fontId="30" fillId="2" borderId="9" xfId="2" applyFont="1" applyBorder="1" applyAlignment="1">
      <alignment horizontal="center" vertical="center"/>
    </xf>
    <xf numFmtId="9" fontId="31" fillId="2" borderId="9" xfId="2" applyNumberFormat="1" applyFont="1" applyBorder="1" applyAlignment="1">
      <alignment horizontal="center" vertical="center" wrapText="1"/>
    </xf>
    <xf numFmtId="0" fontId="25" fillId="2" borderId="0" xfId="2" applyFont="1" applyBorder="1" applyAlignment="1">
      <alignment horizontal="center"/>
    </xf>
    <xf numFmtId="0" fontId="33" fillId="2" borderId="23" xfId="2" applyFont="1" applyBorder="1" applyAlignment="1">
      <alignment vertical="center" wrapText="1"/>
    </xf>
    <xf numFmtId="43" fontId="28" fillId="2" borderId="9" xfId="3" applyFont="1" applyFill="1" applyBorder="1" applyAlignment="1">
      <alignment vertical="center"/>
    </xf>
    <xf numFmtId="43" fontId="28" fillId="2" borderId="24" xfId="3" applyFont="1" applyFill="1" applyBorder="1" applyAlignment="1">
      <alignment vertical="center"/>
    </xf>
    <xf numFmtId="0" fontId="34" fillId="2" borderId="23" xfId="2" applyFont="1" applyBorder="1" applyAlignment="1">
      <alignment vertical="center" wrapText="1"/>
    </xf>
    <xf numFmtId="43" fontId="34" fillId="2" borderId="9" xfId="3" applyFont="1" applyBorder="1" applyAlignment="1">
      <alignment vertical="center"/>
    </xf>
    <xf numFmtId="43" fontId="34" fillId="2" borderId="24" xfId="3" applyFont="1" applyBorder="1" applyAlignment="1">
      <alignment vertical="center"/>
    </xf>
    <xf numFmtId="4" fontId="25" fillId="2" borderId="0" xfId="2" applyNumberFormat="1" applyFont="1"/>
    <xf numFmtId="43" fontId="34" fillId="2" borderId="55" xfId="2" applyNumberFormat="1" applyFont="1" applyBorder="1" applyAlignment="1">
      <alignment vertical="center"/>
    </xf>
    <xf numFmtId="43" fontId="34" fillId="2" borderId="9" xfId="3" applyFont="1" applyBorder="1" applyAlignment="1">
      <alignment horizontal="center" vertical="center"/>
    </xf>
    <xf numFmtId="0" fontId="34" fillId="2" borderId="23" xfId="2" applyFont="1" applyBorder="1" applyAlignment="1">
      <alignment vertical="center"/>
    </xf>
    <xf numFmtId="43" fontId="34" fillId="2" borderId="9" xfId="3" applyFont="1" applyFill="1" applyBorder="1" applyAlignment="1">
      <alignment vertical="center"/>
    </xf>
    <xf numFmtId="43" fontId="34" fillId="2" borderId="24" xfId="3" applyFont="1" applyFill="1" applyBorder="1" applyAlignment="1">
      <alignment vertical="center"/>
    </xf>
    <xf numFmtId="0" fontId="38" fillId="2" borderId="23" xfId="2" applyFont="1" applyBorder="1" applyAlignment="1">
      <alignment vertical="center" wrapText="1"/>
    </xf>
    <xf numFmtId="43" fontId="38" fillId="2" borderId="9" xfId="3" applyFont="1" applyFill="1" applyBorder="1" applyAlignment="1">
      <alignment vertical="center"/>
    </xf>
    <xf numFmtId="43" fontId="38" fillId="2" borderId="24" xfId="3" applyFont="1" applyFill="1" applyBorder="1" applyAlignment="1">
      <alignment vertical="center"/>
    </xf>
    <xf numFmtId="4" fontId="39" fillId="2" borderId="0" xfId="2" applyNumberFormat="1" applyFont="1" applyAlignment="1">
      <alignment vertical="center"/>
    </xf>
    <xf numFmtId="0" fontId="28" fillId="2" borderId="23" xfId="2" applyFont="1" applyBorder="1" applyAlignment="1">
      <alignment vertical="center" wrapText="1"/>
    </xf>
    <xf numFmtId="0" fontId="34" fillId="2" borderId="23" xfId="2" applyFont="1" applyBorder="1" applyAlignment="1">
      <alignment horizontal="left" vertical="top" wrapText="1"/>
    </xf>
    <xf numFmtId="43" fontId="34" fillId="2" borderId="9" xfId="3" applyFont="1" applyFill="1" applyBorder="1" applyAlignment="1">
      <alignment horizontal="center" vertical="center"/>
    </xf>
    <xf numFmtId="43" fontId="34" fillId="2" borderId="9" xfId="4" applyFont="1" applyBorder="1" applyAlignment="1">
      <alignment vertical="center"/>
    </xf>
    <xf numFmtId="0" fontId="28" fillId="2" borderId="23" xfId="2" applyFont="1" applyBorder="1" applyAlignment="1">
      <alignment horizontal="left" vertical="center" wrapText="1"/>
    </xf>
    <xf numFmtId="0" fontId="41" fillId="2" borderId="23" xfId="2" applyFont="1" applyBorder="1" applyAlignment="1">
      <alignment vertical="center" wrapText="1"/>
    </xf>
    <xf numFmtId="0" fontId="34" fillId="2" borderId="56" xfId="2" applyFont="1" applyBorder="1" applyAlignment="1">
      <alignment vertical="center" wrapText="1"/>
    </xf>
    <xf numFmtId="43" fontId="34" fillId="2" borderId="57" xfId="2" applyNumberFormat="1" applyFont="1" applyBorder="1" applyAlignment="1">
      <alignment vertical="center"/>
    </xf>
    <xf numFmtId="43" fontId="34" fillId="2" borderId="58" xfId="2" applyNumberFormat="1" applyFont="1" applyBorder="1" applyAlignment="1">
      <alignment vertical="center"/>
    </xf>
    <xf numFmtId="0" fontId="34" fillId="2" borderId="55" xfId="2" applyFont="1" applyBorder="1" applyAlignment="1">
      <alignment vertical="center" wrapText="1"/>
    </xf>
    <xf numFmtId="43" fontId="34" fillId="2" borderId="0" xfId="2" applyNumberFormat="1" applyFont="1" applyAlignment="1">
      <alignment vertical="center"/>
    </xf>
    <xf numFmtId="0" fontId="34" fillId="2" borderId="0" xfId="2" applyFont="1" applyAlignment="1">
      <alignment vertical="center" wrapText="1"/>
    </xf>
    <xf numFmtId="0" fontId="25" fillId="2" borderId="9" xfId="2" applyFont="1" applyBorder="1" applyAlignment="1">
      <alignment vertical="center"/>
    </xf>
    <xf numFmtId="43" fontId="34" fillId="2" borderId="24" xfId="2" applyNumberFormat="1" applyFont="1" applyBorder="1" applyAlignment="1">
      <alignment vertical="center"/>
    </xf>
    <xf numFmtId="164" fontId="28" fillId="2" borderId="9" xfId="2" applyNumberFormat="1" applyFont="1" applyBorder="1" applyAlignment="1">
      <alignment vertical="center"/>
    </xf>
    <xf numFmtId="164" fontId="28" fillId="2" borderId="24" xfId="2" applyNumberFormat="1" applyFont="1" applyBorder="1" applyAlignment="1">
      <alignment vertical="center"/>
    </xf>
    <xf numFmtId="0" fontId="28" fillId="2" borderId="56" xfId="2" applyFont="1" applyBorder="1" applyAlignment="1">
      <alignment vertical="center" wrapText="1"/>
    </xf>
    <xf numFmtId="0" fontId="39" fillId="2" borderId="0" xfId="2" applyFont="1" applyBorder="1" applyAlignment="1">
      <alignment vertical="center"/>
    </xf>
    <xf numFmtId="43" fontId="28" fillId="2" borderId="55" xfId="2" applyNumberFormat="1" applyFont="1" applyBorder="1" applyAlignment="1">
      <alignment vertical="center"/>
    </xf>
    <xf numFmtId="43" fontId="28" fillId="2" borderId="24" xfId="2" applyNumberFormat="1" applyFont="1" applyBorder="1" applyAlignment="1">
      <alignment vertical="center"/>
    </xf>
    <xf numFmtId="43" fontId="28" fillId="2" borderId="9" xfId="2" applyNumberFormat="1" applyFont="1" applyBorder="1" applyAlignment="1">
      <alignment vertical="center"/>
    </xf>
    <xf numFmtId="43" fontId="42" fillId="2" borderId="24" xfId="2" applyNumberFormat="1" applyFont="1" applyBorder="1" applyAlignment="1">
      <alignment vertical="center"/>
    </xf>
    <xf numFmtId="0" fontId="38" fillId="2" borderId="59" xfId="2" applyFont="1" applyBorder="1" applyAlignment="1">
      <alignment vertical="center" wrapText="1"/>
    </xf>
    <xf numFmtId="43" fontId="38" fillId="2" borderId="60" xfId="2" applyNumberFormat="1" applyFont="1" applyBorder="1" applyAlignment="1">
      <alignment vertical="center"/>
    </xf>
    <xf numFmtId="43" fontId="42" fillId="2" borderId="61" xfId="2" applyNumberFormat="1" applyFont="1" applyBorder="1" applyAlignment="1">
      <alignment vertical="center"/>
    </xf>
    <xf numFmtId="0" fontId="43" fillId="2" borderId="0" xfId="2" applyFont="1" applyBorder="1" applyAlignment="1">
      <alignment horizontal="left" vertical="top" wrapText="1"/>
    </xf>
    <xf numFmtId="0" fontId="44" fillId="2" borderId="0" xfId="2" applyFont="1" applyBorder="1" applyAlignment="1">
      <alignment vertical="top" wrapText="1"/>
    </xf>
    <xf numFmtId="0" fontId="34" fillId="2" borderId="0" xfId="2" applyFont="1" applyAlignment="1">
      <alignment vertical="center"/>
    </xf>
    <xf numFmtId="0" fontId="45" fillId="2" borderId="0" xfId="2" applyFont="1"/>
    <xf numFmtId="0" fontId="28" fillId="2" borderId="0" xfId="2" applyFont="1" applyAlignment="1">
      <alignment horizontal="left"/>
    </xf>
    <xf numFmtId="0" fontId="45" fillId="2" borderId="0" xfId="2" applyFont="1" applyAlignment="1">
      <alignment vertical="top"/>
    </xf>
    <xf numFmtId="0" fontId="38" fillId="2" borderId="0" xfId="2" applyFont="1" applyAlignment="1">
      <alignment horizontal="left"/>
    </xf>
    <xf numFmtId="0" fontId="25" fillId="2" borderId="0" xfId="2" applyFont="1" applyAlignment="1">
      <alignment horizontal="left"/>
    </xf>
    <xf numFmtId="0" fontId="38" fillId="2" borderId="0" xfId="2" applyFont="1" applyAlignment="1">
      <alignment vertical="center"/>
    </xf>
    <xf numFmtId="0" fontId="45" fillId="2" borderId="0" xfId="2" applyFont="1" applyAlignment="1">
      <alignment horizontal="left"/>
    </xf>
    <xf numFmtId="0" fontId="34" fillId="2" borderId="0" xfId="2" applyFont="1" applyAlignment="1">
      <alignment horizontal="left"/>
    </xf>
    <xf numFmtId="0" fontId="45" fillId="2" borderId="0" xfId="2" applyFont="1" applyAlignment="1">
      <alignment vertical="center"/>
    </xf>
    <xf numFmtId="0" fontId="25" fillId="2" borderId="0" xfId="2" applyFont="1" applyAlignment="1">
      <alignment vertical="center" wrapText="1"/>
    </xf>
    <xf numFmtId="0" fontId="26" fillId="2" borderId="0" xfId="2" applyFont="1"/>
    <xf numFmtId="0" fontId="46" fillId="2" borderId="0" xfId="2" applyFont="1"/>
    <xf numFmtId="0" fontId="47" fillId="2" borderId="0" xfId="2" applyFont="1" applyAlignment="1">
      <alignment horizontal="center"/>
    </xf>
    <xf numFmtId="0" fontId="47" fillId="2" borderId="0" xfId="2" applyFont="1" applyAlignment="1"/>
    <xf numFmtId="0" fontId="48" fillId="2" borderId="0" xfId="2" applyFont="1" applyAlignment="1">
      <alignment vertical="center"/>
    </xf>
    <xf numFmtId="0" fontId="49" fillId="2" borderId="0" xfId="2" applyFont="1"/>
    <xf numFmtId="0" fontId="46" fillId="2" borderId="0" xfId="2" applyFont="1" applyAlignment="1">
      <alignment horizontal="center"/>
    </xf>
    <xf numFmtId="0" fontId="48" fillId="2" borderId="0" xfId="2" applyFont="1"/>
    <xf numFmtId="0" fontId="48" fillId="2" borderId="0" xfId="2" applyFont="1" applyAlignment="1">
      <alignment wrapText="1"/>
    </xf>
    <xf numFmtId="165" fontId="46" fillId="2" borderId="0" xfId="2" quotePrefix="1" applyNumberFormat="1" applyFont="1"/>
    <xf numFmtId="0" fontId="46" fillId="2" borderId="62" xfId="2" applyFont="1" applyBorder="1"/>
    <xf numFmtId="4" fontId="46" fillId="2" borderId="62" xfId="2" quotePrefix="1" applyNumberFormat="1" applyFont="1" applyBorder="1" applyAlignment="1">
      <alignment horizontal="center"/>
    </xf>
    <xf numFmtId="0" fontId="46" fillId="2" borderId="50" xfId="2" applyFont="1" applyBorder="1"/>
    <xf numFmtId="4" fontId="46" fillId="2" borderId="62" xfId="2" quotePrefix="1" applyNumberFormat="1" applyFont="1" applyBorder="1" applyAlignment="1">
      <alignment horizontal="right"/>
    </xf>
    <xf numFmtId="43" fontId="46" fillId="2" borderId="50" xfId="3" applyFont="1" applyBorder="1"/>
    <xf numFmtId="43" fontId="46" fillId="2" borderId="0" xfId="3" applyFont="1"/>
    <xf numFmtId="0" fontId="46" fillId="2" borderId="0" xfId="2" applyFont="1" applyBorder="1"/>
    <xf numFmtId="165" fontId="46" fillId="2" borderId="62" xfId="3" quotePrefix="1" applyNumberFormat="1" applyFont="1" applyBorder="1"/>
    <xf numFmtId="165" fontId="47" fillId="2" borderId="63" xfId="3" applyNumberFormat="1" applyFont="1" applyBorder="1"/>
    <xf numFmtId="166" fontId="46" fillId="2" borderId="0" xfId="3" applyNumberFormat="1" applyFont="1" applyBorder="1"/>
    <xf numFmtId="0" fontId="1" fillId="2" borderId="0" xfId="2" applyProtection="1">
      <protection locked="0"/>
    </xf>
    <xf numFmtId="0" fontId="47" fillId="2" borderId="0" xfId="2" applyFont="1" applyAlignment="1">
      <alignment horizontal="left"/>
    </xf>
    <xf numFmtId="0" fontId="47" fillId="2" borderId="0" xfId="2" applyFont="1"/>
    <xf numFmtId="0" fontId="50" fillId="2" borderId="0" xfId="2" applyFont="1" applyAlignment="1">
      <alignment horizontal="left"/>
    </xf>
    <xf numFmtId="0" fontId="50" fillId="2" borderId="0" xfId="2" applyFont="1"/>
    <xf numFmtId="0" fontId="53" fillId="2" borderId="0" xfId="6" applyFont="1"/>
    <xf numFmtId="0" fontId="53" fillId="2" borderId="0" xfId="6" applyFont="1" applyAlignment="1"/>
    <xf numFmtId="0" fontId="54" fillId="2" borderId="0" xfId="6" applyFont="1"/>
    <xf numFmtId="0" fontId="48" fillId="2" borderId="0" xfId="2" applyFont="1" applyAlignment="1">
      <alignment horizontal="center"/>
    </xf>
    <xf numFmtId="15" fontId="53" fillId="2" borderId="0" xfId="6" applyNumberFormat="1" applyFont="1"/>
    <xf numFmtId="0" fontId="2" fillId="2" borderId="0" xfId="2" applyFont="1"/>
    <xf numFmtId="0" fontId="54" fillId="2" borderId="44" xfId="6" applyFont="1" applyBorder="1"/>
    <xf numFmtId="0" fontId="53" fillId="2" borderId="45" xfId="6" applyFont="1" applyBorder="1"/>
    <xf numFmtId="0" fontId="54" fillId="2" borderId="45" xfId="6" applyFont="1" applyBorder="1"/>
    <xf numFmtId="43" fontId="54" fillId="2" borderId="46" xfId="10" applyFont="1" applyBorder="1"/>
    <xf numFmtId="43" fontId="54" fillId="2" borderId="0" xfId="10" applyFont="1"/>
    <xf numFmtId="0" fontId="54" fillId="2" borderId="22" xfId="6" applyFont="1" applyBorder="1"/>
    <xf numFmtId="0" fontId="54" fillId="2" borderId="0" xfId="6" applyFont="1" applyBorder="1"/>
    <xf numFmtId="0" fontId="55" fillId="2" borderId="0" xfId="6" applyFont="1" applyBorder="1"/>
    <xf numFmtId="43" fontId="54" fillId="2" borderId="54" xfId="10" applyFont="1" applyBorder="1"/>
    <xf numFmtId="165" fontId="56" fillId="2" borderId="54" xfId="11" applyNumberFormat="1" applyFont="1" applyFill="1" applyBorder="1"/>
    <xf numFmtId="43" fontId="56" fillId="2" borderId="54" xfId="12" applyFont="1" applyFill="1" applyBorder="1"/>
    <xf numFmtId="43" fontId="54" fillId="2" borderId="64" xfId="10" applyFont="1" applyBorder="1"/>
    <xf numFmtId="0" fontId="53" fillId="2" borderId="0" xfId="6" applyFont="1" applyBorder="1"/>
    <xf numFmtId="43" fontId="53" fillId="2" borderId="53" xfId="10" applyFont="1" applyBorder="1"/>
    <xf numFmtId="164" fontId="56" fillId="2" borderId="54" xfId="12" applyNumberFormat="1" applyFont="1" applyBorder="1"/>
    <xf numFmtId="43" fontId="54" fillId="2" borderId="54" xfId="12" applyFont="1" applyBorder="1"/>
    <xf numFmtId="165" fontId="53" fillId="2" borderId="53" xfId="10" applyNumberFormat="1" applyFont="1" applyBorder="1"/>
    <xf numFmtId="43" fontId="53" fillId="2" borderId="0" xfId="10" applyFont="1"/>
    <xf numFmtId="43" fontId="54" fillId="2" borderId="0" xfId="6" applyNumberFormat="1" applyFont="1"/>
    <xf numFmtId="0" fontId="54" fillId="2" borderId="0" xfId="6" applyFont="1" applyBorder="1" applyAlignment="1">
      <alignment wrapText="1"/>
    </xf>
    <xf numFmtId="43" fontId="54" fillId="2" borderId="54" xfId="6" applyNumberFormat="1" applyFont="1" applyBorder="1"/>
    <xf numFmtId="0" fontId="56" fillId="2" borderId="0" xfId="13" applyFont="1" applyBorder="1"/>
    <xf numFmtId="0" fontId="56" fillId="2" borderId="0" xfId="13" applyFont="1"/>
    <xf numFmtId="43" fontId="57" fillId="2" borderId="54" xfId="11" applyFont="1" applyFill="1" applyBorder="1" applyAlignment="1">
      <alignment horizontal="center"/>
    </xf>
    <xf numFmtId="43" fontId="58" fillId="2" borderId="0" xfId="10" applyFont="1"/>
    <xf numFmtId="43" fontId="54" fillId="2" borderId="22" xfId="10" applyFont="1" applyBorder="1"/>
    <xf numFmtId="164" fontId="54" fillId="2" borderId="54" xfId="10" applyNumberFormat="1" applyFont="1" applyBorder="1"/>
    <xf numFmtId="43" fontId="54" fillId="2" borderId="54" xfId="2" applyNumberFormat="1" applyFont="1" applyBorder="1"/>
    <xf numFmtId="43" fontId="53" fillId="2" borderId="54" xfId="10" applyFont="1" applyBorder="1"/>
    <xf numFmtId="165" fontId="53" fillId="2" borderId="54" xfId="10" applyNumberFormat="1" applyFont="1" applyBorder="1"/>
    <xf numFmtId="0" fontId="54" fillId="2" borderId="0" xfId="10" applyNumberFormat="1" applyFont="1"/>
    <xf numFmtId="165" fontId="53" fillId="2" borderId="65" xfId="10" applyNumberFormat="1" applyFont="1" applyBorder="1"/>
    <xf numFmtId="43" fontId="54" fillId="2" borderId="66" xfId="10" applyFont="1" applyBorder="1"/>
    <xf numFmtId="0" fontId="53" fillId="2" borderId="67" xfId="6" applyFont="1" applyBorder="1"/>
    <xf numFmtId="0" fontId="54" fillId="2" borderId="67" xfId="6" applyFont="1" applyBorder="1"/>
    <xf numFmtId="167" fontId="53" fillId="2" borderId="68" xfId="10" applyNumberFormat="1" applyFont="1" applyBorder="1"/>
    <xf numFmtId="0" fontId="26" fillId="2" borderId="45" xfId="2" applyFont="1" applyBorder="1" applyAlignment="1" applyProtection="1">
      <alignment horizontal="left" vertical="top" wrapText="1"/>
      <protection locked="0"/>
    </xf>
    <xf numFmtId="43" fontId="39" fillId="2" borderId="0" xfId="12" applyFont="1" applyFill="1"/>
    <xf numFmtId="0" fontId="46" fillId="2" borderId="0" xfId="6" applyFont="1"/>
    <xf numFmtId="43" fontId="53" fillId="2" borderId="0" xfId="12" applyFont="1"/>
    <xf numFmtId="43" fontId="59" fillId="2" borderId="0" xfId="12" applyFont="1" applyFill="1"/>
    <xf numFmtId="43" fontId="60" fillId="2" borderId="0" xfId="12" applyFont="1" applyFill="1"/>
    <xf numFmtId="0" fontId="61" fillId="2" borderId="0" xfId="6" applyFont="1"/>
    <xf numFmtId="0" fontId="62" fillId="2" borderId="0" xfId="2" applyFont="1" applyAlignment="1">
      <alignment horizontal="center"/>
    </xf>
    <xf numFmtId="0" fontId="4" fillId="2" borderId="0" xfId="54385" applyFont="1" applyFill="1" applyAlignment="1">
      <alignment vertical="center"/>
    </xf>
    <xf numFmtId="0" fontId="4" fillId="2" borderId="0" xfId="54385" applyFont="1" applyFill="1" applyAlignment="1">
      <alignment vertical="center" wrapText="1"/>
    </xf>
    <xf numFmtId="10" fontId="0" fillId="2" borderId="0" xfId="54386" applyNumberFormat="1" applyFont="1" applyFill="1" applyAlignment="1">
      <alignment vertical="center"/>
    </xf>
    <xf numFmtId="164" fontId="0" fillId="2" borderId="0" xfId="54387" applyFont="1" applyFill="1" applyAlignment="1">
      <alignment vertical="center"/>
    </xf>
    <xf numFmtId="0" fontId="22" fillId="2" borderId="0" xfId="54385" applyFill="1" applyAlignment="1">
      <alignment vertical="center"/>
    </xf>
    <xf numFmtId="0" fontId="2" fillId="2" borderId="44" xfId="54385" applyFont="1" applyFill="1" applyBorder="1" applyAlignment="1">
      <alignment horizontal="center" vertical="center"/>
    </xf>
    <xf numFmtId="0" fontId="2" fillId="2" borderId="45" xfId="54385" applyFont="1" applyFill="1" applyBorder="1" applyAlignment="1">
      <alignment horizontal="center" vertical="center"/>
    </xf>
    <xf numFmtId="0" fontId="2" fillId="2" borderId="46" xfId="54385" applyFont="1" applyFill="1" applyBorder="1" applyAlignment="1">
      <alignment horizontal="center" vertical="center"/>
    </xf>
    <xf numFmtId="0" fontId="2" fillId="2" borderId="22" xfId="54385" applyFont="1" applyFill="1" applyBorder="1" applyAlignment="1">
      <alignment horizontal="center" vertical="center"/>
    </xf>
    <xf numFmtId="0" fontId="2" fillId="2" borderId="0" xfId="54385" applyFont="1" applyFill="1" applyAlignment="1">
      <alignment horizontal="center" vertical="center"/>
    </xf>
    <xf numFmtId="10" fontId="2" fillId="2" borderId="0" xfId="54386" applyNumberFormat="1" applyFont="1" applyFill="1" applyBorder="1" applyAlignment="1">
      <alignment horizontal="center" vertical="center"/>
    </xf>
    <xf numFmtId="164" fontId="2" fillId="2" borderId="0" xfId="54387" applyFont="1" applyFill="1" applyBorder="1" applyAlignment="1">
      <alignment horizontal="center" vertical="center"/>
    </xf>
    <xf numFmtId="0" fontId="2" fillId="2" borderId="54" xfId="54385" applyFont="1" applyFill="1" applyBorder="1" applyAlignment="1">
      <alignment horizontal="center" vertical="center"/>
    </xf>
    <xf numFmtId="0" fontId="2" fillId="2" borderId="22" xfId="54385" applyFont="1" applyFill="1" applyBorder="1" applyAlignment="1">
      <alignment vertical="center"/>
    </xf>
    <xf numFmtId="0" fontId="22" fillId="2" borderId="0" xfId="54385" applyFill="1" applyAlignment="1">
      <alignment horizontal="left" vertical="center"/>
    </xf>
    <xf numFmtId="0" fontId="2" fillId="2" borderId="0" xfId="54385" applyFont="1" applyFill="1" applyAlignment="1">
      <alignment vertical="center"/>
    </xf>
    <xf numFmtId="10" fontId="0" fillId="2" borderId="0" xfId="54386" applyNumberFormat="1" applyFont="1" applyFill="1" applyBorder="1" applyAlignment="1">
      <alignment vertical="center"/>
    </xf>
    <xf numFmtId="164" fontId="0" fillId="2" borderId="0" xfId="54387" applyFont="1" applyFill="1" applyBorder="1" applyAlignment="1">
      <alignment vertical="center"/>
    </xf>
    <xf numFmtId="0" fontId="22" fillId="2" borderId="54" xfId="54385" applyFill="1" applyBorder="1" applyAlignment="1">
      <alignment vertical="center"/>
    </xf>
    <xf numFmtId="0" fontId="8" fillId="2" borderId="0" xfId="54385" applyFont="1" applyFill="1" applyAlignment="1">
      <alignment horizontal="left" vertical="center" wrapText="1"/>
    </xf>
    <xf numFmtId="0" fontId="22" fillId="2" borderId="0" xfId="54385" applyFill="1" applyAlignment="1">
      <alignment vertical="center" wrapText="1"/>
    </xf>
    <xf numFmtId="0" fontId="2" fillId="2" borderId="0" xfId="54385" applyFont="1" applyFill="1" applyAlignment="1">
      <alignment vertical="center" wrapText="1"/>
    </xf>
    <xf numFmtId="0" fontId="22" fillId="2" borderId="0" xfId="54385" applyFill="1" applyAlignment="1">
      <alignment horizontal="left" vertical="center" wrapText="1"/>
    </xf>
    <xf numFmtId="0" fontId="2" fillId="2" borderId="14" xfId="54385" applyFont="1" applyFill="1" applyBorder="1" applyAlignment="1">
      <alignment horizontal="center" vertical="center" wrapText="1"/>
    </xf>
    <xf numFmtId="0" fontId="2" fillId="2" borderId="5" xfId="54385" applyFont="1" applyFill="1" applyBorder="1" applyAlignment="1">
      <alignment horizontal="center" vertical="center" wrapText="1"/>
    </xf>
    <xf numFmtId="0" fontId="2" fillId="2" borderId="69" xfId="54385" applyFont="1" applyFill="1" applyBorder="1" applyAlignment="1">
      <alignment horizontal="center" vertical="center" wrapText="1"/>
    </xf>
    <xf numFmtId="0" fontId="2" fillId="2" borderId="51" xfId="54385" applyFont="1" applyFill="1" applyBorder="1" applyAlignment="1">
      <alignment horizontal="center" vertical="center" wrapText="1"/>
    </xf>
    <xf numFmtId="0" fontId="2" fillId="2" borderId="2" xfId="54385" applyFont="1" applyFill="1" applyBorder="1" applyAlignment="1">
      <alignment horizontal="center" vertical="center" wrapText="1"/>
    </xf>
    <xf numFmtId="0" fontId="2" fillId="2" borderId="17" xfId="54385" applyFont="1" applyFill="1" applyBorder="1" applyAlignment="1">
      <alignment horizontal="center" vertical="center" wrapText="1"/>
    </xf>
    <xf numFmtId="0" fontId="2" fillId="2" borderId="4" xfId="54385" applyFont="1" applyFill="1" applyBorder="1" applyAlignment="1">
      <alignment horizontal="center" vertical="center" wrapText="1"/>
    </xf>
    <xf numFmtId="10" fontId="2" fillId="2" borderId="5" xfId="54386" applyNumberFormat="1" applyFont="1" applyFill="1" applyBorder="1" applyAlignment="1">
      <alignment horizontal="center" vertical="center" wrapText="1"/>
    </xf>
    <xf numFmtId="164" fontId="2" fillId="2" borderId="5" xfId="54387" applyFont="1" applyFill="1" applyBorder="1" applyAlignment="1">
      <alignment horizontal="center" vertical="center" wrapText="1"/>
    </xf>
    <xf numFmtId="0" fontId="2" fillId="2" borderId="21" xfId="54385" applyFont="1" applyFill="1" applyBorder="1" applyAlignment="1">
      <alignment horizontal="center" vertical="center" wrapText="1"/>
    </xf>
    <xf numFmtId="0" fontId="8" fillId="2" borderId="14" xfId="54385" applyFont="1" applyFill="1" applyBorder="1" applyAlignment="1">
      <alignment vertical="center" wrapText="1"/>
    </xf>
    <xf numFmtId="0" fontId="8" fillId="2" borderId="5" xfId="54385" applyFont="1" applyFill="1" applyBorder="1" applyAlignment="1">
      <alignment vertical="center"/>
    </xf>
    <xf numFmtId="164" fontId="24" fillId="2" borderId="5" xfId="54385" applyNumberFormat="1" applyFont="1" applyFill="1" applyBorder="1" applyAlignment="1">
      <alignment vertical="center"/>
    </xf>
    <xf numFmtId="10" fontId="8" fillId="2" borderId="5" xfId="54386" applyNumberFormat="1" applyFont="1" applyFill="1" applyBorder="1" applyAlignment="1">
      <alignment vertical="center"/>
    </xf>
    <xf numFmtId="164" fontId="8" fillId="2" borderId="5" xfId="54387" applyFont="1" applyFill="1" applyBorder="1" applyAlignment="1">
      <alignment vertical="center"/>
    </xf>
    <xf numFmtId="0" fontId="8" fillId="2" borderId="15" xfId="54385" applyFont="1" applyFill="1" applyBorder="1" applyAlignment="1">
      <alignment vertical="center" wrapText="1"/>
    </xf>
    <xf numFmtId="0" fontId="8" fillId="2" borderId="0" xfId="54385" applyFont="1" applyFill="1" applyAlignment="1">
      <alignment vertical="center"/>
    </xf>
    <xf numFmtId="164" fontId="24" fillId="2" borderId="5" xfId="54387" applyFont="1" applyFill="1" applyBorder="1" applyAlignment="1">
      <alignment vertical="center"/>
    </xf>
    <xf numFmtId="0" fontId="2" fillId="2" borderId="5" xfId="54385" applyFont="1" applyFill="1" applyBorder="1" applyAlignment="1">
      <alignment vertical="center"/>
    </xf>
    <xf numFmtId="0" fontId="8" fillId="2" borderId="5" xfId="54385" applyFont="1" applyFill="1" applyBorder="1" applyAlignment="1">
      <alignment vertical="center" wrapText="1"/>
    </xf>
    <xf numFmtId="10" fontId="2" fillId="2" borderId="5" xfId="54386" applyNumberFormat="1" applyFont="1" applyFill="1" applyBorder="1" applyAlignment="1">
      <alignment vertical="center"/>
    </xf>
    <xf numFmtId="164" fontId="22" fillId="2" borderId="0" xfId="54385" applyNumberFormat="1" applyFill="1" applyAlignment="1">
      <alignment vertical="center"/>
    </xf>
    <xf numFmtId="164" fontId="8" fillId="2" borderId="5" xfId="54385" applyNumberFormat="1" applyFont="1" applyFill="1" applyBorder="1" applyAlignment="1">
      <alignment vertical="center"/>
    </xf>
    <xf numFmtId="164" fontId="8" fillId="2" borderId="5" xfId="54387" applyFont="1" applyFill="1" applyBorder="1" applyAlignment="1">
      <alignment horizontal="center" vertical="center"/>
    </xf>
    <xf numFmtId="0" fontId="25" fillId="2" borderId="23" xfId="9" applyFont="1" applyBorder="1" applyAlignment="1">
      <alignment horizontal="left" vertical="center" wrapText="1"/>
    </xf>
    <xf numFmtId="0" fontId="22" fillId="2" borderId="5" xfId="54385" applyFill="1" applyBorder="1" applyAlignment="1">
      <alignment vertical="center"/>
    </xf>
    <xf numFmtId="164" fontId="0" fillId="2" borderId="5" xfId="54387" applyFont="1" applyFill="1" applyBorder="1" applyAlignment="1">
      <alignment vertical="center"/>
    </xf>
    <xf numFmtId="10" fontId="0" fillId="2" borderId="5" xfId="54386" applyNumberFormat="1" applyFont="1" applyFill="1" applyBorder="1" applyAlignment="1">
      <alignment vertical="center"/>
    </xf>
    <xf numFmtId="0" fontId="8" fillId="2" borderId="26" xfId="54385" applyFont="1" applyFill="1" applyBorder="1" applyAlignment="1">
      <alignment vertical="center" wrapText="1"/>
    </xf>
    <xf numFmtId="0" fontId="8" fillId="2" borderId="27" xfId="54385" applyFont="1" applyFill="1" applyBorder="1" applyAlignment="1">
      <alignment vertical="center"/>
    </xf>
    <xf numFmtId="164" fontId="22" fillId="2" borderId="27" xfId="54385" applyNumberFormat="1" applyFill="1" applyBorder="1" applyAlignment="1">
      <alignment vertical="center"/>
    </xf>
    <xf numFmtId="0" fontId="22" fillId="2" borderId="27" xfId="54385" applyFill="1" applyBorder="1" applyAlignment="1">
      <alignment vertical="center"/>
    </xf>
    <xf numFmtId="10" fontId="0" fillId="2" borderId="27" xfId="54386" applyNumberFormat="1" applyFont="1" applyFill="1" applyBorder="1" applyAlignment="1">
      <alignment vertical="center"/>
    </xf>
    <xf numFmtId="164" fontId="0" fillId="2" borderId="27" xfId="54387" applyFont="1" applyFill="1" applyBorder="1" applyAlignment="1">
      <alignment vertical="center"/>
    </xf>
    <xf numFmtId="0" fontId="8" fillId="2" borderId="28" xfId="54385" applyFont="1" applyFill="1" applyBorder="1" applyAlignment="1">
      <alignment vertical="center" wrapText="1"/>
    </xf>
    <xf numFmtId="0" fontId="26" fillId="2" borderId="0" xfId="54385" applyFont="1" applyFill="1" applyAlignment="1">
      <alignment horizontal="left" vertical="center" wrapText="1"/>
    </xf>
    <xf numFmtId="0" fontId="67" fillId="2" borderId="0" xfId="54385" applyFont="1" applyAlignment="1">
      <alignment horizontal="center"/>
    </xf>
    <xf numFmtId="0" fontId="67" fillId="2" borderId="0" xfId="54385" applyFont="1" applyAlignment="1"/>
    <xf numFmtId="0" fontId="68" fillId="2" borderId="0" xfId="54385" applyFont="1" applyAlignment="1">
      <alignment horizontal="center"/>
    </xf>
    <xf numFmtId="0" fontId="68" fillId="2" borderId="0" xfId="54385" applyFont="1" applyAlignment="1"/>
    <xf numFmtId="0" fontId="4" fillId="2" borderId="0" xfId="54388" applyFont="1" applyAlignment="1">
      <alignment vertical="center" wrapText="1"/>
    </xf>
    <xf numFmtId="0" fontId="4" fillId="2" borderId="0" xfId="54388" applyFont="1" applyAlignment="1" applyProtection="1">
      <alignment vertical="center" wrapText="1"/>
      <protection locked="0"/>
    </xf>
    <xf numFmtId="0" fontId="8" fillId="2" borderId="0" xfId="54388" applyAlignment="1" applyProtection="1">
      <alignment wrapText="1"/>
      <protection locked="0"/>
    </xf>
    <xf numFmtId="0" fontId="8" fillId="2" borderId="0" xfId="54388" applyAlignment="1">
      <alignment wrapText="1"/>
    </xf>
    <xf numFmtId="0" fontId="4" fillId="2" borderId="0" xfId="54388" applyFont="1" applyAlignment="1" applyProtection="1">
      <alignment vertical="top" wrapText="1"/>
      <protection locked="0"/>
    </xf>
    <xf numFmtId="0" fontId="8" fillId="2" borderId="0" xfId="54388" applyAlignment="1">
      <alignment horizontal="center" wrapText="1"/>
    </xf>
    <xf numFmtId="0" fontId="8" fillId="2" borderId="0" xfId="54388" applyAlignment="1" applyProtection="1">
      <alignment horizontal="center" wrapText="1"/>
      <protection locked="0"/>
    </xf>
    <xf numFmtId="0" fontId="8" fillId="2" borderId="0" xfId="54388" applyAlignment="1">
      <alignment vertical="center" wrapText="1"/>
    </xf>
    <xf numFmtId="0" fontId="8" fillId="2" borderId="0" xfId="54388" applyAlignment="1" applyProtection="1">
      <alignment horizontal="left" vertical="center" wrapText="1"/>
      <protection locked="0"/>
    </xf>
    <xf numFmtId="0" fontId="8" fillId="2" borderId="0" xfId="54388" applyAlignment="1" applyProtection="1">
      <alignment vertical="center" wrapText="1"/>
      <protection locked="0"/>
    </xf>
    <xf numFmtId="0" fontId="8" fillId="2" borderId="0" xfId="54388" applyAlignment="1">
      <alignment horizontal="left" vertical="top" wrapText="1"/>
    </xf>
    <xf numFmtId="0" fontId="8" fillId="2" borderId="0" xfId="54388" applyAlignment="1" applyProtection="1">
      <alignment horizontal="left" wrapText="1"/>
      <protection locked="0"/>
    </xf>
    <xf numFmtId="0" fontId="8" fillId="2" borderId="7" xfId="54388" applyBorder="1" applyAlignment="1" applyProtection="1">
      <alignment wrapText="1"/>
      <protection locked="0"/>
    </xf>
    <xf numFmtId="0" fontId="8" fillId="2" borderId="5" xfId="54388" applyBorder="1" applyAlignment="1" applyProtection="1">
      <alignment horizontal="center" vertical="center" wrapText="1"/>
      <protection locked="0"/>
    </xf>
    <xf numFmtId="0" fontId="6" fillId="2" borderId="5" xfId="54388" applyFont="1" applyBorder="1" applyAlignment="1" applyProtection="1">
      <alignment horizontal="center" vertical="center" wrapText="1"/>
      <protection locked="0"/>
    </xf>
    <xf numFmtId="0" fontId="26" fillId="2" borderId="5" xfId="54388" applyFont="1" applyBorder="1" applyAlignment="1" applyProtection="1">
      <alignment horizontal="center" vertical="center" wrapText="1"/>
      <protection locked="0"/>
    </xf>
    <xf numFmtId="0" fontId="70" fillId="2" borderId="70" xfId="54389" applyFont="1" applyBorder="1" applyAlignment="1">
      <alignment wrapText="1"/>
    </xf>
    <xf numFmtId="43" fontId="8" fillId="2" borderId="5" xfId="15" applyFont="1" applyBorder="1" applyAlignment="1" applyProtection="1">
      <alignment wrapText="1"/>
      <protection locked="0"/>
    </xf>
    <xf numFmtId="0" fontId="8" fillId="2" borderId="5" xfId="54388" applyBorder="1" applyAlignment="1" applyProtection="1">
      <alignment wrapText="1"/>
      <protection locked="0"/>
    </xf>
    <xf numFmtId="14" fontId="8" fillId="2" borderId="5" xfId="54388" applyNumberFormat="1" applyBorder="1" applyAlignment="1" applyProtection="1">
      <alignment horizontal="right" wrapText="1"/>
      <protection locked="0"/>
    </xf>
    <xf numFmtId="43" fontId="8" fillId="2" borderId="5" xfId="15" applyFont="1" applyFill="1" applyBorder="1" applyAlignment="1" applyProtection="1">
      <alignment wrapText="1"/>
      <protection locked="0"/>
    </xf>
    <xf numFmtId="0" fontId="8" fillId="2" borderId="32" xfId="54388" applyBorder="1" applyAlignment="1" applyProtection="1">
      <alignment wrapText="1"/>
      <protection locked="0"/>
    </xf>
    <xf numFmtId="0" fontId="9" fillId="2" borderId="9" xfId="7" applyFont="1" applyBorder="1" applyAlignment="1">
      <alignment horizontal="left" vertical="top" wrapText="1"/>
    </xf>
    <xf numFmtId="0" fontId="9" fillId="2" borderId="9" xfId="7" applyFont="1" applyBorder="1" applyAlignment="1">
      <alignment horizontal="left" vertical="center" wrapText="1"/>
    </xf>
    <xf numFmtId="0" fontId="8" fillId="2" borderId="2" xfId="54388" applyBorder="1" applyAlignment="1" applyProtection="1">
      <alignment wrapText="1"/>
      <protection locked="0"/>
    </xf>
    <xf numFmtId="43" fontId="8" fillId="2" borderId="2" xfId="15" applyFont="1" applyBorder="1" applyAlignment="1" applyProtection="1">
      <alignment wrapText="1"/>
      <protection locked="0"/>
    </xf>
    <xf numFmtId="14" fontId="8" fillId="2" borderId="2" xfId="54388" applyNumberFormat="1" applyBorder="1" applyAlignment="1" applyProtection="1">
      <alignment horizontal="right" wrapText="1"/>
      <protection locked="0"/>
    </xf>
    <xf numFmtId="0" fontId="8" fillId="2" borderId="9" xfId="54388" applyBorder="1" applyAlignment="1" applyProtection="1">
      <alignment wrapText="1"/>
      <protection locked="0"/>
    </xf>
    <xf numFmtId="43" fontId="8" fillId="2" borderId="9" xfId="15" applyFont="1" applyBorder="1" applyAlignment="1" applyProtection="1">
      <alignment wrapText="1"/>
      <protection locked="0"/>
    </xf>
    <xf numFmtId="14" fontId="8" fillId="2" borderId="9" xfId="54388" applyNumberFormat="1" applyBorder="1" applyAlignment="1" applyProtection="1">
      <alignment horizontal="right" wrapText="1"/>
      <protection locked="0"/>
    </xf>
    <xf numFmtId="0" fontId="8" fillId="2" borderId="0" xfId="54388" applyBorder="1" applyAlignment="1" applyProtection="1">
      <alignment wrapText="1"/>
      <protection locked="0"/>
    </xf>
    <xf numFmtId="0" fontId="8" fillId="2" borderId="0" xfId="54388" applyBorder="1" applyAlignment="1">
      <alignment wrapText="1"/>
    </xf>
    <xf numFmtId="0" fontId="8" fillId="2" borderId="4" xfId="54388" applyBorder="1" applyAlignment="1" applyProtection="1">
      <alignment wrapText="1"/>
      <protection locked="0"/>
    </xf>
    <xf numFmtId="43" fontId="9" fillId="2" borderId="0" xfId="15" applyFont="1"/>
    <xf numFmtId="14" fontId="9" fillId="2" borderId="43" xfId="7" quotePrefix="1" applyNumberFormat="1" applyFont="1" applyBorder="1" applyAlignment="1">
      <alignment horizontal="right" vertical="center"/>
    </xf>
    <xf numFmtId="43" fontId="8" fillId="2" borderId="4" xfId="15" applyFont="1" applyBorder="1" applyAlignment="1" applyProtection="1">
      <alignment wrapText="1"/>
      <protection locked="0"/>
    </xf>
    <xf numFmtId="0" fontId="8" fillId="2" borderId="5" xfId="54388" applyBorder="1" applyAlignment="1" applyProtection="1">
      <alignment vertical="center" wrapText="1"/>
      <protection locked="0"/>
    </xf>
    <xf numFmtId="43" fontId="9" fillId="2" borderId="9" xfId="15" applyFont="1" applyBorder="1"/>
    <xf numFmtId="0" fontId="8" fillId="2" borderId="71" xfId="54388" applyBorder="1" applyAlignment="1" applyProtection="1">
      <alignment wrapText="1"/>
      <protection locked="0"/>
    </xf>
    <xf numFmtId="43" fontId="8" fillId="2" borderId="71" xfId="15" applyFont="1" applyBorder="1" applyAlignment="1" applyProtection="1">
      <alignment wrapText="1"/>
      <protection locked="0"/>
    </xf>
    <xf numFmtId="14" fontId="8" fillId="2" borderId="71" xfId="54388" applyNumberFormat="1" applyBorder="1" applyAlignment="1" applyProtection="1">
      <alignment horizontal="right" wrapText="1"/>
      <protection locked="0"/>
    </xf>
    <xf numFmtId="43" fontId="8" fillId="2" borderId="0" xfId="15" applyFont="1" applyBorder="1" applyAlignment="1" applyProtection="1">
      <alignment wrapText="1"/>
      <protection locked="0"/>
    </xf>
    <xf numFmtId="14" fontId="8" fillId="2" borderId="0" xfId="54388" applyNumberFormat="1" applyBorder="1" applyAlignment="1" applyProtection="1">
      <alignment horizontal="right" wrapText="1"/>
      <protection locked="0"/>
    </xf>
    <xf numFmtId="0" fontId="70" fillId="2" borderId="43" xfId="54389" applyFont="1" applyBorder="1" applyAlignment="1">
      <alignment wrapText="1"/>
    </xf>
    <xf numFmtId="14" fontId="9" fillId="2" borderId="9" xfId="7" quotePrefix="1" applyNumberFormat="1" applyFont="1" applyBorder="1" applyAlignment="1">
      <alignment horizontal="right"/>
    </xf>
    <xf numFmtId="0" fontId="8" fillId="2" borderId="5" xfId="54388" applyBorder="1" applyAlignment="1" applyProtection="1">
      <alignment horizontal="left" wrapText="1"/>
      <protection locked="0"/>
    </xf>
    <xf numFmtId="43" fontId="9" fillId="2" borderId="0" xfId="15" applyFont="1" applyFill="1"/>
    <xf numFmtId="0" fontId="8" fillId="2" borderId="5" xfId="54388" applyBorder="1" applyAlignment="1" applyProtection="1">
      <protection locked="0"/>
    </xf>
    <xf numFmtId="43" fontId="8" fillId="2" borderId="5" xfId="54388" applyNumberFormat="1" applyBorder="1" applyAlignment="1" applyProtection="1">
      <alignment wrapText="1"/>
      <protection locked="0"/>
    </xf>
    <xf numFmtId="43" fontId="8" fillId="2" borderId="0" xfId="54388" applyNumberFormat="1" applyAlignment="1" applyProtection="1">
      <alignment wrapText="1"/>
      <protection locked="0"/>
    </xf>
    <xf numFmtId="43" fontId="8" fillId="2" borderId="0" xfId="54388" applyNumberFormat="1" applyAlignment="1">
      <alignment wrapText="1"/>
    </xf>
    <xf numFmtId="43" fontId="8" fillId="2" borderId="0" xfId="15" applyFont="1" applyAlignment="1" applyProtection="1">
      <alignment wrapText="1"/>
      <protection locked="0"/>
    </xf>
    <xf numFmtId="0" fontId="8" fillId="2" borderId="0" xfId="54388" applyAlignment="1" applyProtection="1">
      <alignment horizontal="left" vertical="center" wrapText="1"/>
      <protection locked="0"/>
    </xf>
    <xf numFmtId="0" fontId="2" fillId="2" borderId="7" xfId="54388" applyFont="1" applyBorder="1" applyAlignment="1" applyProtection="1">
      <alignment horizontal="center" wrapText="1"/>
      <protection locked="0"/>
    </xf>
    <xf numFmtId="0" fontId="2" fillId="2" borderId="0" xfId="54388" applyFont="1" applyAlignment="1" applyProtection="1">
      <alignment wrapText="1"/>
      <protection locked="0"/>
    </xf>
    <xf numFmtId="0" fontId="2" fillId="2" borderId="0" xfId="54388" applyFont="1" applyAlignment="1">
      <alignment wrapText="1"/>
    </xf>
    <xf numFmtId="0" fontId="71" fillId="2" borderId="0" xfId="54388" applyFont="1" applyAlignment="1" applyProtection="1">
      <alignment horizontal="center" wrapText="1"/>
      <protection locked="0"/>
    </xf>
    <xf numFmtId="0" fontId="71" fillId="2" borderId="0" xfId="54388" applyFont="1" applyAlignment="1" applyProtection="1">
      <alignment wrapText="1"/>
      <protection locked="0"/>
    </xf>
    <xf numFmtId="0" fontId="71" fillId="2" borderId="0" xfId="54388" applyFont="1" applyAlignment="1">
      <alignment wrapText="1"/>
    </xf>
    <xf numFmtId="0" fontId="71" fillId="2" borderId="8" xfId="54388" applyFont="1" applyBorder="1" applyAlignment="1" applyProtection="1">
      <alignment horizontal="center" wrapText="1"/>
      <protection locked="0"/>
    </xf>
  </cellXfs>
  <cellStyles count="54390">
    <cellStyle name="Comma" xfId="1" builtinId="3"/>
    <cellStyle name="Comma [0] 2" xfId="14"/>
    <cellStyle name="Comma 10" xfId="15"/>
    <cellStyle name="Comma 10 10" xfId="16"/>
    <cellStyle name="Comma 10 11" xfId="17"/>
    <cellStyle name="Comma 10 12" xfId="18"/>
    <cellStyle name="Comma 10 13" xfId="19"/>
    <cellStyle name="Comma 10 14" xfId="20"/>
    <cellStyle name="Comma 10 15" xfId="21"/>
    <cellStyle name="Comma 10 16" xfId="22"/>
    <cellStyle name="Comma 10 17" xfId="23"/>
    <cellStyle name="Comma 10 18" xfId="24"/>
    <cellStyle name="Comma 10 19" xfId="25"/>
    <cellStyle name="Comma 10 2" xfId="12"/>
    <cellStyle name="Comma 10 2 10" xfId="26"/>
    <cellStyle name="Comma 10 2 11" xfId="27"/>
    <cellStyle name="Comma 10 2 12" xfId="28"/>
    <cellStyle name="Comma 10 2 13" xfId="29"/>
    <cellStyle name="Comma 10 2 14" xfId="30"/>
    <cellStyle name="Comma 10 2 15" xfId="31"/>
    <cellStyle name="Comma 10 2 16" xfId="32"/>
    <cellStyle name="Comma 10 2 17" xfId="33"/>
    <cellStyle name="Comma 10 2 18" xfId="34"/>
    <cellStyle name="Comma 10 2 19" xfId="35"/>
    <cellStyle name="Comma 10 2 2" xfId="36"/>
    <cellStyle name="Comma 10 2 2 10" xfId="37"/>
    <cellStyle name="Comma 10 2 2 11" xfId="38"/>
    <cellStyle name="Comma 10 2 2 12" xfId="39"/>
    <cellStyle name="Comma 10 2 2 13" xfId="40"/>
    <cellStyle name="Comma 10 2 2 14" xfId="41"/>
    <cellStyle name="Comma 10 2 2 15" xfId="42"/>
    <cellStyle name="Comma 10 2 2 16" xfId="43"/>
    <cellStyle name="Comma 10 2 2 17" xfId="44"/>
    <cellStyle name="Comma 10 2 2 18" xfId="45"/>
    <cellStyle name="Comma 10 2 2 19" xfId="46"/>
    <cellStyle name="Comma 10 2 2 2" xfId="47"/>
    <cellStyle name="Comma 10 2 2 20" xfId="48"/>
    <cellStyle name="Comma 10 2 2 21" xfId="49"/>
    <cellStyle name="Comma 10 2 2 22" xfId="50"/>
    <cellStyle name="Comma 10 2 2 23" xfId="51"/>
    <cellStyle name="Comma 10 2 2 24" xfId="52"/>
    <cellStyle name="Comma 10 2 2 25" xfId="53"/>
    <cellStyle name="Comma 10 2 2 26" xfId="54"/>
    <cellStyle name="Comma 10 2 2 27" xfId="55"/>
    <cellStyle name="Comma 10 2 2 28" xfId="56"/>
    <cellStyle name="Comma 10 2 2 29" xfId="57"/>
    <cellStyle name="Comma 10 2 2 3" xfId="58"/>
    <cellStyle name="Comma 10 2 2 30" xfId="59"/>
    <cellStyle name="Comma 10 2 2 31" xfId="60"/>
    <cellStyle name="Comma 10 2 2 32" xfId="61"/>
    <cellStyle name="Comma 10 2 2 33" xfId="62"/>
    <cellStyle name="Comma 10 2 2 34" xfId="63"/>
    <cellStyle name="Comma 10 2 2 35" xfId="64"/>
    <cellStyle name="Comma 10 2 2 36" xfId="65"/>
    <cellStyle name="Comma 10 2 2 37" xfId="66"/>
    <cellStyle name="Comma 10 2 2 38" xfId="67"/>
    <cellStyle name="Comma 10 2 2 4" xfId="68"/>
    <cellStyle name="Comma 10 2 2 5" xfId="69"/>
    <cellStyle name="Comma 10 2 2 6" xfId="70"/>
    <cellStyle name="Comma 10 2 2 7" xfId="71"/>
    <cellStyle name="Comma 10 2 2 8" xfId="72"/>
    <cellStyle name="Comma 10 2 2 9" xfId="73"/>
    <cellStyle name="Comma 10 2 20" xfId="74"/>
    <cellStyle name="Comma 10 2 21" xfId="75"/>
    <cellStyle name="Comma 10 2 22" xfId="76"/>
    <cellStyle name="Comma 10 2 23" xfId="77"/>
    <cellStyle name="Comma 10 2 24" xfId="78"/>
    <cellStyle name="Comma 10 2 25" xfId="79"/>
    <cellStyle name="Comma 10 2 26" xfId="80"/>
    <cellStyle name="Comma 10 2 27" xfId="81"/>
    <cellStyle name="Comma 10 2 28" xfId="82"/>
    <cellStyle name="Comma 10 2 29" xfId="83"/>
    <cellStyle name="Comma 10 2 3" xfId="84"/>
    <cellStyle name="Comma 10 2 3 10" xfId="85"/>
    <cellStyle name="Comma 10 2 3 11" xfId="86"/>
    <cellStyle name="Comma 10 2 3 12" xfId="87"/>
    <cellStyle name="Comma 10 2 3 13" xfId="88"/>
    <cellStyle name="Comma 10 2 3 14" xfId="89"/>
    <cellStyle name="Comma 10 2 3 15" xfId="90"/>
    <cellStyle name="Comma 10 2 3 16" xfId="91"/>
    <cellStyle name="Comma 10 2 3 17" xfId="92"/>
    <cellStyle name="Comma 10 2 3 18" xfId="93"/>
    <cellStyle name="Comma 10 2 3 19" xfId="94"/>
    <cellStyle name="Comma 10 2 3 2" xfId="95"/>
    <cellStyle name="Comma 10 2 3 20" xfId="96"/>
    <cellStyle name="Comma 10 2 3 21" xfId="97"/>
    <cellStyle name="Comma 10 2 3 22" xfId="98"/>
    <cellStyle name="Comma 10 2 3 3" xfId="99"/>
    <cellStyle name="Comma 10 2 3 4" xfId="100"/>
    <cellStyle name="Comma 10 2 3 5" xfId="101"/>
    <cellStyle name="Comma 10 2 3 6" xfId="102"/>
    <cellStyle name="Comma 10 2 3 7" xfId="103"/>
    <cellStyle name="Comma 10 2 3 8" xfId="104"/>
    <cellStyle name="Comma 10 2 3 9" xfId="105"/>
    <cellStyle name="Comma 10 2 30" xfId="106"/>
    <cellStyle name="Comma 10 2 31" xfId="107"/>
    <cellStyle name="Comma 10 2 32" xfId="108"/>
    <cellStyle name="Comma 10 2 33" xfId="109"/>
    <cellStyle name="Comma 10 2 34" xfId="110"/>
    <cellStyle name="Comma 10 2 35" xfId="111"/>
    <cellStyle name="Comma 10 2 36" xfId="112"/>
    <cellStyle name="Comma 10 2 37" xfId="113"/>
    <cellStyle name="Comma 10 2 38" xfId="114"/>
    <cellStyle name="Comma 10 2 4" xfId="115"/>
    <cellStyle name="Comma 10 2 4 10" xfId="116"/>
    <cellStyle name="Comma 10 2 4 11" xfId="117"/>
    <cellStyle name="Comma 10 2 4 12" xfId="118"/>
    <cellStyle name="Comma 10 2 4 13" xfId="119"/>
    <cellStyle name="Comma 10 2 4 14" xfId="120"/>
    <cellStyle name="Comma 10 2 4 15" xfId="121"/>
    <cellStyle name="Comma 10 2 4 16" xfId="122"/>
    <cellStyle name="Comma 10 2 4 17" xfId="123"/>
    <cellStyle name="Comma 10 2 4 18" xfId="124"/>
    <cellStyle name="Comma 10 2 4 19" xfId="125"/>
    <cellStyle name="Comma 10 2 4 2" xfId="126"/>
    <cellStyle name="Comma 10 2 4 20" xfId="127"/>
    <cellStyle name="Comma 10 2 4 21" xfId="128"/>
    <cellStyle name="Comma 10 2 4 22" xfId="129"/>
    <cellStyle name="Comma 10 2 4 3" xfId="130"/>
    <cellStyle name="Comma 10 2 4 4" xfId="131"/>
    <cellStyle name="Comma 10 2 4 5" xfId="132"/>
    <cellStyle name="Comma 10 2 4 6" xfId="133"/>
    <cellStyle name="Comma 10 2 4 7" xfId="134"/>
    <cellStyle name="Comma 10 2 4 8" xfId="135"/>
    <cellStyle name="Comma 10 2 4 9" xfId="136"/>
    <cellStyle name="Comma 10 2 5" xfId="137"/>
    <cellStyle name="Comma 10 2 5 10" xfId="138"/>
    <cellStyle name="Comma 10 2 5 11" xfId="139"/>
    <cellStyle name="Comma 10 2 5 12" xfId="140"/>
    <cellStyle name="Comma 10 2 5 13" xfId="141"/>
    <cellStyle name="Comma 10 2 5 14" xfId="142"/>
    <cellStyle name="Comma 10 2 5 15" xfId="143"/>
    <cellStyle name="Comma 10 2 5 16" xfId="144"/>
    <cellStyle name="Comma 10 2 5 17" xfId="145"/>
    <cellStyle name="Comma 10 2 5 18" xfId="146"/>
    <cellStyle name="Comma 10 2 5 19" xfId="147"/>
    <cellStyle name="Comma 10 2 5 2" xfId="148"/>
    <cellStyle name="Comma 10 2 5 20" xfId="149"/>
    <cellStyle name="Comma 10 2 5 21" xfId="150"/>
    <cellStyle name="Comma 10 2 5 22" xfId="151"/>
    <cellStyle name="Comma 10 2 5 3" xfId="152"/>
    <cellStyle name="Comma 10 2 5 4" xfId="153"/>
    <cellStyle name="Comma 10 2 5 5" xfId="154"/>
    <cellStyle name="Comma 10 2 5 6" xfId="155"/>
    <cellStyle name="Comma 10 2 5 7" xfId="156"/>
    <cellStyle name="Comma 10 2 5 8" xfId="157"/>
    <cellStyle name="Comma 10 2 5 9" xfId="158"/>
    <cellStyle name="Comma 10 2 6" xfId="159"/>
    <cellStyle name="Comma 10 2 6 10" xfId="160"/>
    <cellStyle name="Comma 10 2 6 11" xfId="161"/>
    <cellStyle name="Comma 10 2 6 12" xfId="162"/>
    <cellStyle name="Comma 10 2 6 13" xfId="163"/>
    <cellStyle name="Comma 10 2 6 14" xfId="164"/>
    <cellStyle name="Comma 10 2 6 15" xfId="165"/>
    <cellStyle name="Comma 10 2 6 16" xfId="166"/>
    <cellStyle name="Comma 10 2 6 17" xfId="167"/>
    <cellStyle name="Comma 10 2 6 18" xfId="168"/>
    <cellStyle name="Comma 10 2 6 19" xfId="169"/>
    <cellStyle name="Comma 10 2 6 2" xfId="170"/>
    <cellStyle name="Comma 10 2 6 20" xfId="171"/>
    <cellStyle name="Comma 10 2 6 21" xfId="172"/>
    <cellStyle name="Comma 10 2 6 22" xfId="173"/>
    <cellStyle name="Comma 10 2 6 3" xfId="174"/>
    <cellStyle name="Comma 10 2 6 4" xfId="175"/>
    <cellStyle name="Comma 10 2 6 5" xfId="176"/>
    <cellStyle name="Comma 10 2 6 6" xfId="177"/>
    <cellStyle name="Comma 10 2 6 7" xfId="178"/>
    <cellStyle name="Comma 10 2 6 8" xfId="179"/>
    <cellStyle name="Comma 10 2 6 9" xfId="180"/>
    <cellStyle name="Comma 10 2 7" xfId="181"/>
    <cellStyle name="Comma 10 2 7 10" xfId="182"/>
    <cellStyle name="Comma 10 2 7 11" xfId="183"/>
    <cellStyle name="Comma 10 2 7 12" xfId="184"/>
    <cellStyle name="Comma 10 2 7 13" xfId="185"/>
    <cellStyle name="Comma 10 2 7 14" xfId="186"/>
    <cellStyle name="Comma 10 2 7 15" xfId="187"/>
    <cellStyle name="Comma 10 2 7 16" xfId="188"/>
    <cellStyle name="Comma 10 2 7 17" xfId="189"/>
    <cellStyle name="Comma 10 2 7 18" xfId="190"/>
    <cellStyle name="Comma 10 2 7 19" xfId="191"/>
    <cellStyle name="Comma 10 2 7 2" xfId="192"/>
    <cellStyle name="Comma 10 2 7 20" xfId="193"/>
    <cellStyle name="Comma 10 2 7 21" xfId="194"/>
    <cellStyle name="Comma 10 2 7 22" xfId="195"/>
    <cellStyle name="Comma 10 2 7 3" xfId="196"/>
    <cellStyle name="Comma 10 2 7 4" xfId="197"/>
    <cellStyle name="Comma 10 2 7 5" xfId="198"/>
    <cellStyle name="Comma 10 2 7 6" xfId="199"/>
    <cellStyle name="Comma 10 2 7 7" xfId="200"/>
    <cellStyle name="Comma 10 2 7 8" xfId="201"/>
    <cellStyle name="Comma 10 2 7 9" xfId="202"/>
    <cellStyle name="Comma 10 2 8" xfId="203"/>
    <cellStyle name="Comma 10 2 9" xfId="204"/>
    <cellStyle name="Comma 10 20" xfId="205"/>
    <cellStyle name="Comma 10 21" xfId="206"/>
    <cellStyle name="Comma 10 22" xfId="207"/>
    <cellStyle name="Comma 10 23" xfId="208"/>
    <cellStyle name="Comma 10 24" xfId="209"/>
    <cellStyle name="Comma 10 25" xfId="210"/>
    <cellStyle name="Comma 10 26" xfId="211"/>
    <cellStyle name="Comma 10 27" xfId="212"/>
    <cellStyle name="Comma 10 28" xfId="213"/>
    <cellStyle name="Comma 10 29" xfId="214"/>
    <cellStyle name="Comma 10 3" xfId="215"/>
    <cellStyle name="Comma 10 30" xfId="216"/>
    <cellStyle name="Comma 10 31" xfId="217"/>
    <cellStyle name="Comma 10 32" xfId="218"/>
    <cellStyle name="Comma 10 33" xfId="219"/>
    <cellStyle name="Comma 10 34" xfId="220"/>
    <cellStyle name="Comma 10 35" xfId="221"/>
    <cellStyle name="Comma 10 36" xfId="222"/>
    <cellStyle name="Comma 10 37" xfId="223"/>
    <cellStyle name="Comma 10 38" xfId="224"/>
    <cellStyle name="Comma 10 39" xfId="225"/>
    <cellStyle name="Comma 10 4" xfId="226"/>
    <cellStyle name="Comma 10 40" xfId="227"/>
    <cellStyle name="Comma 10 41" xfId="228"/>
    <cellStyle name="Comma 10 42" xfId="229"/>
    <cellStyle name="Comma 10 5" xfId="230"/>
    <cellStyle name="Comma 10 6" xfId="231"/>
    <cellStyle name="Comma 10 7" xfId="232"/>
    <cellStyle name="Comma 10 8" xfId="233"/>
    <cellStyle name="Comma 10 9" xfId="234"/>
    <cellStyle name="Comma 11" xfId="235"/>
    <cellStyle name="Comma 11 10" xfId="236"/>
    <cellStyle name="Comma 11 11" xfId="237"/>
    <cellStyle name="Comma 11 11 10" xfId="238"/>
    <cellStyle name="Comma 11 11 11" xfId="239"/>
    <cellStyle name="Comma 11 11 12" xfId="240"/>
    <cellStyle name="Comma 11 11 13" xfId="241"/>
    <cellStyle name="Comma 11 11 14" xfId="242"/>
    <cellStyle name="Comma 11 11 15" xfId="243"/>
    <cellStyle name="Comma 11 11 16" xfId="244"/>
    <cellStyle name="Comma 11 11 17" xfId="245"/>
    <cellStyle name="Comma 11 11 18" xfId="246"/>
    <cellStyle name="Comma 11 11 19" xfId="247"/>
    <cellStyle name="Comma 11 11 2" xfId="248"/>
    <cellStyle name="Comma 11 11 20" xfId="249"/>
    <cellStyle name="Comma 11 11 21" xfId="250"/>
    <cellStyle name="Comma 11 11 22" xfId="251"/>
    <cellStyle name="Comma 11 11 3" xfId="252"/>
    <cellStyle name="Comma 11 11 4" xfId="253"/>
    <cellStyle name="Comma 11 11 5" xfId="254"/>
    <cellStyle name="Comma 11 11 6" xfId="255"/>
    <cellStyle name="Comma 11 11 7" xfId="256"/>
    <cellStyle name="Comma 11 11 8" xfId="257"/>
    <cellStyle name="Comma 11 11 9" xfId="258"/>
    <cellStyle name="Comma 11 12" xfId="259"/>
    <cellStyle name="Comma 11 12 10" xfId="260"/>
    <cellStyle name="Comma 11 12 11" xfId="261"/>
    <cellStyle name="Comma 11 12 12" xfId="262"/>
    <cellStyle name="Comma 11 12 13" xfId="263"/>
    <cellStyle name="Comma 11 12 14" xfId="264"/>
    <cellStyle name="Comma 11 12 15" xfId="265"/>
    <cellStyle name="Comma 11 12 16" xfId="266"/>
    <cellStyle name="Comma 11 12 17" xfId="267"/>
    <cellStyle name="Comma 11 12 18" xfId="268"/>
    <cellStyle name="Comma 11 12 19" xfId="269"/>
    <cellStyle name="Comma 11 12 2" xfId="270"/>
    <cellStyle name="Comma 11 12 20" xfId="271"/>
    <cellStyle name="Comma 11 12 21" xfId="272"/>
    <cellStyle name="Comma 11 12 22" xfId="273"/>
    <cellStyle name="Comma 11 12 3" xfId="274"/>
    <cellStyle name="Comma 11 12 4" xfId="275"/>
    <cellStyle name="Comma 11 12 5" xfId="276"/>
    <cellStyle name="Comma 11 12 6" xfId="277"/>
    <cellStyle name="Comma 11 12 7" xfId="278"/>
    <cellStyle name="Comma 11 12 8" xfId="279"/>
    <cellStyle name="Comma 11 12 9" xfId="280"/>
    <cellStyle name="Comma 11 13" xfId="281"/>
    <cellStyle name="Comma 11 14" xfId="282"/>
    <cellStyle name="Comma 11 15" xfId="283"/>
    <cellStyle name="Comma 11 16" xfId="284"/>
    <cellStyle name="Comma 11 17" xfId="285"/>
    <cellStyle name="Comma 11 18" xfId="286"/>
    <cellStyle name="Comma 11 19" xfId="287"/>
    <cellStyle name="Comma 11 2" xfId="288"/>
    <cellStyle name="Comma 11 2 10" xfId="289"/>
    <cellStyle name="Comma 11 2 11" xfId="290"/>
    <cellStyle name="Comma 11 2 12" xfId="291"/>
    <cellStyle name="Comma 11 2 13" xfId="292"/>
    <cellStyle name="Comma 11 2 14" xfId="293"/>
    <cellStyle name="Comma 11 2 15" xfId="294"/>
    <cellStyle name="Comma 11 2 16" xfId="295"/>
    <cellStyle name="Comma 11 2 17" xfId="296"/>
    <cellStyle name="Comma 11 2 18" xfId="297"/>
    <cellStyle name="Comma 11 2 19" xfId="298"/>
    <cellStyle name="Comma 11 2 2" xfId="299"/>
    <cellStyle name="Comma 11 2 20" xfId="300"/>
    <cellStyle name="Comma 11 2 21" xfId="301"/>
    <cellStyle name="Comma 11 2 22" xfId="302"/>
    <cellStyle name="Comma 11 2 23" xfId="303"/>
    <cellStyle name="Comma 11 2 3" xfId="304"/>
    <cellStyle name="Comma 11 2 4" xfId="305"/>
    <cellStyle name="Comma 11 2 5" xfId="306"/>
    <cellStyle name="Comma 11 2 6" xfId="307"/>
    <cellStyle name="Comma 11 2 7" xfId="308"/>
    <cellStyle name="Comma 11 2 8" xfId="309"/>
    <cellStyle name="Comma 11 2 9" xfId="310"/>
    <cellStyle name="Comma 11 20" xfId="311"/>
    <cellStyle name="Comma 11 21" xfId="312"/>
    <cellStyle name="Comma 11 22" xfId="313"/>
    <cellStyle name="Comma 11 23" xfId="314"/>
    <cellStyle name="Comma 11 24" xfId="315"/>
    <cellStyle name="Comma 11 25" xfId="316"/>
    <cellStyle name="Comma 11 26" xfId="317"/>
    <cellStyle name="Comma 11 27" xfId="318"/>
    <cellStyle name="Comma 11 28" xfId="319"/>
    <cellStyle name="Comma 11 29" xfId="320"/>
    <cellStyle name="Comma 11 3" xfId="321"/>
    <cellStyle name="Comma 11 3 10" xfId="322"/>
    <cellStyle name="Comma 11 3 11" xfId="323"/>
    <cellStyle name="Comma 11 3 12" xfId="324"/>
    <cellStyle name="Comma 11 3 13" xfId="325"/>
    <cellStyle name="Comma 11 3 14" xfId="326"/>
    <cellStyle name="Comma 11 3 15" xfId="327"/>
    <cellStyle name="Comma 11 3 16" xfId="328"/>
    <cellStyle name="Comma 11 3 17" xfId="329"/>
    <cellStyle name="Comma 11 3 18" xfId="330"/>
    <cellStyle name="Comma 11 3 19" xfId="331"/>
    <cellStyle name="Comma 11 3 2" xfId="332"/>
    <cellStyle name="Comma 11 3 20" xfId="333"/>
    <cellStyle name="Comma 11 3 21" xfId="334"/>
    <cellStyle name="Comma 11 3 22" xfId="335"/>
    <cellStyle name="Comma 11 3 23" xfId="336"/>
    <cellStyle name="Comma 11 3 3" xfId="337"/>
    <cellStyle name="Comma 11 3 4" xfId="338"/>
    <cellStyle name="Comma 11 3 5" xfId="339"/>
    <cellStyle name="Comma 11 3 6" xfId="340"/>
    <cellStyle name="Comma 11 3 7" xfId="341"/>
    <cellStyle name="Comma 11 3 8" xfId="342"/>
    <cellStyle name="Comma 11 3 9" xfId="343"/>
    <cellStyle name="Comma 11 30" xfId="344"/>
    <cellStyle name="Comma 11 31" xfId="345"/>
    <cellStyle name="Comma 11 32" xfId="346"/>
    <cellStyle name="Comma 11 33" xfId="347"/>
    <cellStyle name="Comma 11 34" xfId="348"/>
    <cellStyle name="Comma 11 35" xfId="349"/>
    <cellStyle name="Comma 11 36" xfId="350"/>
    <cellStyle name="Comma 11 37" xfId="351"/>
    <cellStyle name="Comma 11 4" xfId="352"/>
    <cellStyle name="Comma 11 4 10" xfId="353"/>
    <cellStyle name="Comma 11 4 11" xfId="354"/>
    <cellStyle name="Comma 11 4 12" xfId="355"/>
    <cellStyle name="Comma 11 4 13" xfId="356"/>
    <cellStyle name="Comma 11 4 14" xfId="357"/>
    <cellStyle name="Comma 11 4 15" xfId="358"/>
    <cellStyle name="Comma 11 4 16" xfId="359"/>
    <cellStyle name="Comma 11 4 17" xfId="360"/>
    <cellStyle name="Comma 11 4 18" xfId="361"/>
    <cellStyle name="Comma 11 4 19" xfId="362"/>
    <cellStyle name="Comma 11 4 2" xfId="363"/>
    <cellStyle name="Comma 11 4 20" xfId="364"/>
    <cellStyle name="Comma 11 4 21" xfId="365"/>
    <cellStyle name="Comma 11 4 22" xfId="366"/>
    <cellStyle name="Comma 11 4 3" xfId="367"/>
    <cellStyle name="Comma 11 4 4" xfId="368"/>
    <cellStyle name="Comma 11 4 5" xfId="369"/>
    <cellStyle name="Comma 11 4 6" xfId="370"/>
    <cellStyle name="Comma 11 4 7" xfId="371"/>
    <cellStyle name="Comma 11 4 8" xfId="372"/>
    <cellStyle name="Comma 11 4 9" xfId="373"/>
    <cellStyle name="Comma 11 5" xfId="374"/>
    <cellStyle name="Comma 11 6" xfId="375"/>
    <cellStyle name="Comma 11 7" xfId="376"/>
    <cellStyle name="Comma 11 7 10" xfId="377"/>
    <cellStyle name="Comma 11 7 11" xfId="378"/>
    <cellStyle name="Comma 11 7 12" xfId="379"/>
    <cellStyle name="Comma 11 7 13" xfId="380"/>
    <cellStyle name="Comma 11 7 14" xfId="381"/>
    <cellStyle name="Comma 11 7 15" xfId="382"/>
    <cellStyle name="Comma 11 7 16" xfId="383"/>
    <cellStyle name="Comma 11 7 17" xfId="384"/>
    <cellStyle name="Comma 11 7 18" xfId="385"/>
    <cellStyle name="Comma 11 7 19" xfId="386"/>
    <cellStyle name="Comma 11 7 2" xfId="387"/>
    <cellStyle name="Comma 11 7 20" xfId="388"/>
    <cellStyle name="Comma 11 7 21" xfId="389"/>
    <cellStyle name="Comma 11 7 22" xfId="390"/>
    <cellStyle name="Comma 11 7 3" xfId="391"/>
    <cellStyle name="Comma 11 7 4" xfId="392"/>
    <cellStyle name="Comma 11 7 5" xfId="393"/>
    <cellStyle name="Comma 11 7 6" xfId="394"/>
    <cellStyle name="Comma 11 7 7" xfId="395"/>
    <cellStyle name="Comma 11 7 8" xfId="396"/>
    <cellStyle name="Comma 11 7 9" xfId="397"/>
    <cellStyle name="Comma 11 8" xfId="398"/>
    <cellStyle name="Comma 11 9" xfId="399"/>
    <cellStyle name="Comma 12" xfId="400"/>
    <cellStyle name="Comma 12 10" xfId="401"/>
    <cellStyle name="Comma 12 10 2" xfId="402"/>
    <cellStyle name="Comma 12 11" xfId="403"/>
    <cellStyle name="Comma 12 12" xfId="404"/>
    <cellStyle name="Comma 12 13" xfId="405"/>
    <cellStyle name="Comma 12 14" xfId="406"/>
    <cellStyle name="Comma 12 15" xfId="407"/>
    <cellStyle name="Comma 12 16" xfId="408"/>
    <cellStyle name="Comma 12 17" xfId="409"/>
    <cellStyle name="Comma 12 18" xfId="410"/>
    <cellStyle name="Comma 12 19" xfId="411"/>
    <cellStyle name="Comma 12 2" xfId="412"/>
    <cellStyle name="Comma 12 2 10" xfId="413"/>
    <cellStyle name="Comma 12 2 11" xfId="414"/>
    <cellStyle name="Comma 12 2 12" xfId="415"/>
    <cellStyle name="Comma 12 2 13" xfId="416"/>
    <cellStyle name="Comma 12 2 14" xfId="417"/>
    <cellStyle name="Comma 12 2 15" xfId="418"/>
    <cellStyle name="Comma 12 2 16" xfId="419"/>
    <cellStyle name="Comma 12 2 17" xfId="420"/>
    <cellStyle name="Comma 12 2 18" xfId="421"/>
    <cellStyle name="Comma 12 2 19" xfId="422"/>
    <cellStyle name="Comma 12 2 2" xfId="423"/>
    <cellStyle name="Comma 12 2 20" xfId="424"/>
    <cellStyle name="Comma 12 2 21" xfId="425"/>
    <cellStyle name="Comma 12 2 22" xfId="426"/>
    <cellStyle name="Comma 12 2 3" xfId="427"/>
    <cellStyle name="Comma 12 2 4" xfId="428"/>
    <cellStyle name="Comma 12 2 5" xfId="429"/>
    <cellStyle name="Comma 12 2 6" xfId="430"/>
    <cellStyle name="Comma 12 2 7" xfId="431"/>
    <cellStyle name="Comma 12 2 8" xfId="432"/>
    <cellStyle name="Comma 12 2 9" xfId="433"/>
    <cellStyle name="Comma 12 20" xfId="434"/>
    <cellStyle name="Comma 12 21" xfId="435"/>
    <cellStyle name="Comma 12 22" xfId="436"/>
    <cellStyle name="Comma 12 23" xfId="437"/>
    <cellStyle name="Comma 12 24" xfId="438"/>
    <cellStyle name="Comma 12 25" xfId="439"/>
    <cellStyle name="Comma 12 26" xfId="440"/>
    <cellStyle name="Comma 12 27" xfId="441"/>
    <cellStyle name="Comma 12 28" xfId="442"/>
    <cellStyle name="Comma 12 29" xfId="443"/>
    <cellStyle name="Comma 12 3" xfId="444"/>
    <cellStyle name="Comma 12 3 10" xfId="445"/>
    <cellStyle name="Comma 12 3 11" xfId="446"/>
    <cellStyle name="Comma 12 3 12" xfId="447"/>
    <cellStyle name="Comma 12 3 13" xfId="448"/>
    <cellStyle name="Comma 12 3 14" xfId="449"/>
    <cellStyle name="Comma 12 3 15" xfId="450"/>
    <cellStyle name="Comma 12 3 16" xfId="451"/>
    <cellStyle name="Comma 12 3 17" xfId="452"/>
    <cellStyle name="Comma 12 3 18" xfId="453"/>
    <cellStyle name="Comma 12 3 19" xfId="454"/>
    <cellStyle name="Comma 12 3 2" xfId="455"/>
    <cellStyle name="Comma 12 3 20" xfId="456"/>
    <cellStyle name="Comma 12 3 21" xfId="457"/>
    <cellStyle name="Comma 12 3 22" xfId="458"/>
    <cellStyle name="Comma 12 3 3" xfId="459"/>
    <cellStyle name="Comma 12 3 4" xfId="460"/>
    <cellStyle name="Comma 12 3 5" xfId="461"/>
    <cellStyle name="Comma 12 3 6" xfId="462"/>
    <cellStyle name="Comma 12 3 7" xfId="463"/>
    <cellStyle name="Comma 12 3 8" xfId="464"/>
    <cellStyle name="Comma 12 3 9" xfId="465"/>
    <cellStyle name="Comma 12 30" xfId="466"/>
    <cellStyle name="Comma 12 31" xfId="467"/>
    <cellStyle name="Comma 12 32" xfId="468"/>
    <cellStyle name="Comma 12 33" xfId="469"/>
    <cellStyle name="Comma 12 34" xfId="470"/>
    <cellStyle name="Comma 12 35" xfId="471"/>
    <cellStyle name="Comma 12 36" xfId="472"/>
    <cellStyle name="Comma 12 37" xfId="473"/>
    <cellStyle name="Comma 12 38" xfId="474"/>
    <cellStyle name="Comma 12 4" xfId="475"/>
    <cellStyle name="Comma 12 4 10" xfId="476"/>
    <cellStyle name="Comma 12 4 11" xfId="477"/>
    <cellStyle name="Comma 12 4 12" xfId="478"/>
    <cellStyle name="Comma 12 4 13" xfId="479"/>
    <cellStyle name="Comma 12 4 14" xfId="480"/>
    <cellStyle name="Comma 12 4 15" xfId="481"/>
    <cellStyle name="Comma 12 4 16" xfId="482"/>
    <cellStyle name="Comma 12 4 17" xfId="483"/>
    <cellStyle name="Comma 12 4 18" xfId="484"/>
    <cellStyle name="Comma 12 4 19" xfId="485"/>
    <cellStyle name="Comma 12 4 2" xfId="486"/>
    <cellStyle name="Comma 12 4 20" xfId="487"/>
    <cellStyle name="Comma 12 4 21" xfId="488"/>
    <cellStyle name="Comma 12 4 22" xfId="489"/>
    <cellStyle name="Comma 12 4 3" xfId="490"/>
    <cellStyle name="Comma 12 4 4" xfId="491"/>
    <cellStyle name="Comma 12 4 5" xfId="492"/>
    <cellStyle name="Comma 12 4 6" xfId="493"/>
    <cellStyle name="Comma 12 4 7" xfId="494"/>
    <cellStyle name="Comma 12 4 8" xfId="495"/>
    <cellStyle name="Comma 12 4 9" xfId="496"/>
    <cellStyle name="Comma 12 5" xfId="497"/>
    <cellStyle name="Comma 12 5 10" xfId="498"/>
    <cellStyle name="Comma 12 5 11" xfId="499"/>
    <cellStyle name="Comma 12 5 12" xfId="500"/>
    <cellStyle name="Comma 12 5 13" xfId="501"/>
    <cellStyle name="Comma 12 5 14" xfId="502"/>
    <cellStyle name="Comma 12 5 15" xfId="503"/>
    <cellStyle name="Comma 12 5 16" xfId="504"/>
    <cellStyle name="Comma 12 5 17" xfId="505"/>
    <cellStyle name="Comma 12 5 18" xfId="506"/>
    <cellStyle name="Comma 12 5 19" xfId="507"/>
    <cellStyle name="Comma 12 5 2" xfId="508"/>
    <cellStyle name="Comma 12 5 20" xfId="509"/>
    <cellStyle name="Comma 12 5 21" xfId="510"/>
    <cellStyle name="Comma 12 5 22" xfId="511"/>
    <cellStyle name="Comma 12 5 3" xfId="512"/>
    <cellStyle name="Comma 12 5 4" xfId="513"/>
    <cellStyle name="Comma 12 5 5" xfId="514"/>
    <cellStyle name="Comma 12 5 6" xfId="515"/>
    <cellStyle name="Comma 12 5 7" xfId="516"/>
    <cellStyle name="Comma 12 5 8" xfId="517"/>
    <cellStyle name="Comma 12 5 9" xfId="518"/>
    <cellStyle name="Comma 12 6" xfId="519"/>
    <cellStyle name="Comma 12 6 10" xfId="520"/>
    <cellStyle name="Comma 12 6 11" xfId="521"/>
    <cellStyle name="Comma 12 6 12" xfId="522"/>
    <cellStyle name="Comma 12 6 13" xfId="523"/>
    <cellStyle name="Comma 12 6 14" xfId="524"/>
    <cellStyle name="Comma 12 6 15" xfId="525"/>
    <cellStyle name="Comma 12 6 16" xfId="526"/>
    <cellStyle name="Comma 12 6 17" xfId="527"/>
    <cellStyle name="Comma 12 6 18" xfId="528"/>
    <cellStyle name="Comma 12 6 19" xfId="529"/>
    <cellStyle name="Comma 12 6 2" xfId="530"/>
    <cellStyle name="Comma 12 6 20" xfId="531"/>
    <cellStyle name="Comma 12 6 21" xfId="532"/>
    <cellStyle name="Comma 12 6 22" xfId="533"/>
    <cellStyle name="Comma 12 6 3" xfId="534"/>
    <cellStyle name="Comma 12 6 4" xfId="535"/>
    <cellStyle name="Comma 12 6 5" xfId="536"/>
    <cellStyle name="Comma 12 6 6" xfId="537"/>
    <cellStyle name="Comma 12 6 7" xfId="538"/>
    <cellStyle name="Comma 12 6 8" xfId="539"/>
    <cellStyle name="Comma 12 6 9" xfId="540"/>
    <cellStyle name="Comma 12 7" xfId="541"/>
    <cellStyle name="Comma 12 7 10" xfId="542"/>
    <cellStyle name="Comma 12 7 11" xfId="543"/>
    <cellStyle name="Comma 12 7 12" xfId="544"/>
    <cellStyle name="Comma 12 7 13" xfId="545"/>
    <cellStyle name="Comma 12 7 14" xfId="546"/>
    <cellStyle name="Comma 12 7 15" xfId="547"/>
    <cellStyle name="Comma 12 7 16" xfId="548"/>
    <cellStyle name="Comma 12 7 17" xfId="549"/>
    <cellStyle name="Comma 12 7 18" xfId="550"/>
    <cellStyle name="Comma 12 7 19" xfId="551"/>
    <cellStyle name="Comma 12 7 2" xfId="552"/>
    <cellStyle name="Comma 12 7 20" xfId="553"/>
    <cellStyle name="Comma 12 7 21" xfId="554"/>
    <cellStyle name="Comma 12 7 22" xfId="555"/>
    <cellStyle name="Comma 12 7 3" xfId="556"/>
    <cellStyle name="Comma 12 7 4" xfId="557"/>
    <cellStyle name="Comma 12 7 5" xfId="558"/>
    <cellStyle name="Comma 12 7 6" xfId="559"/>
    <cellStyle name="Comma 12 7 7" xfId="560"/>
    <cellStyle name="Comma 12 7 8" xfId="561"/>
    <cellStyle name="Comma 12 7 9" xfId="562"/>
    <cellStyle name="Comma 12 8" xfId="563"/>
    <cellStyle name="Comma 12 9" xfId="564"/>
    <cellStyle name="Comma 13" xfId="565"/>
    <cellStyle name="Comma 13 10" xfId="566"/>
    <cellStyle name="Comma 13 11" xfId="567"/>
    <cellStyle name="Comma 13 12" xfId="568"/>
    <cellStyle name="Comma 13 13" xfId="569"/>
    <cellStyle name="Comma 13 2" xfId="570"/>
    <cellStyle name="Comma 13 3" xfId="571"/>
    <cellStyle name="Comma 13 4" xfId="572"/>
    <cellStyle name="Comma 13 5" xfId="573"/>
    <cellStyle name="Comma 13 6" xfId="574"/>
    <cellStyle name="Comma 13 7" xfId="575"/>
    <cellStyle name="Comma 13 8" xfId="576"/>
    <cellStyle name="Comma 13 9" xfId="577"/>
    <cellStyle name="Comma 14" xfId="578"/>
    <cellStyle name="Comma 14 10" xfId="579"/>
    <cellStyle name="Comma 14 11" xfId="580"/>
    <cellStyle name="Comma 14 11 10" xfId="581"/>
    <cellStyle name="Comma 14 11 11" xfId="582"/>
    <cellStyle name="Comma 14 11 12" xfId="583"/>
    <cellStyle name="Comma 14 11 13" xfId="584"/>
    <cellStyle name="Comma 14 11 14" xfId="585"/>
    <cellStyle name="Comma 14 11 15" xfId="586"/>
    <cellStyle name="Comma 14 11 16" xfId="587"/>
    <cellStyle name="Comma 14 11 17" xfId="588"/>
    <cellStyle name="Comma 14 11 18" xfId="589"/>
    <cellStyle name="Comma 14 11 19" xfId="590"/>
    <cellStyle name="Comma 14 11 2" xfId="591"/>
    <cellStyle name="Comma 14 11 20" xfId="592"/>
    <cellStyle name="Comma 14 11 21" xfId="593"/>
    <cellStyle name="Comma 14 11 22" xfId="594"/>
    <cellStyle name="Comma 14 11 3" xfId="595"/>
    <cellStyle name="Comma 14 11 4" xfId="596"/>
    <cellStyle name="Comma 14 11 5" xfId="597"/>
    <cellStyle name="Comma 14 11 6" xfId="598"/>
    <cellStyle name="Comma 14 11 7" xfId="599"/>
    <cellStyle name="Comma 14 11 8" xfId="600"/>
    <cellStyle name="Comma 14 11 9" xfId="601"/>
    <cellStyle name="Comma 14 12" xfId="602"/>
    <cellStyle name="Comma 14 12 10" xfId="603"/>
    <cellStyle name="Comma 14 12 11" xfId="604"/>
    <cellStyle name="Comma 14 12 12" xfId="605"/>
    <cellStyle name="Comma 14 12 13" xfId="606"/>
    <cellStyle name="Comma 14 12 14" xfId="607"/>
    <cellStyle name="Comma 14 12 15" xfId="608"/>
    <cellStyle name="Comma 14 12 16" xfId="609"/>
    <cellStyle name="Comma 14 12 17" xfId="610"/>
    <cellStyle name="Comma 14 12 18" xfId="611"/>
    <cellStyle name="Comma 14 12 19" xfId="612"/>
    <cellStyle name="Comma 14 12 2" xfId="613"/>
    <cellStyle name="Comma 14 12 20" xfId="614"/>
    <cellStyle name="Comma 14 12 21" xfId="615"/>
    <cellStyle name="Comma 14 12 22" xfId="616"/>
    <cellStyle name="Comma 14 12 3" xfId="617"/>
    <cellStyle name="Comma 14 12 4" xfId="618"/>
    <cellStyle name="Comma 14 12 5" xfId="619"/>
    <cellStyle name="Comma 14 12 6" xfId="620"/>
    <cellStyle name="Comma 14 12 7" xfId="621"/>
    <cellStyle name="Comma 14 12 8" xfId="622"/>
    <cellStyle name="Comma 14 12 9" xfId="623"/>
    <cellStyle name="Comma 14 13" xfId="624"/>
    <cellStyle name="Comma 14 14" xfId="625"/>
    <cellStyle name="Comma 14 15" xfId="626"/>
    <cellStyle name="Comma 14 16" xfId="627"/>
    <cellStyle name="Comma 14 17" xfId="628"/>
    <cellStyle name="Comma 14 18" xfId="629"/>
    <cellStyle name="Comma 14 19" xfId="630"/>
    <cellStyle name="Comma 14 2" xfId="631"/>
    <cellStyle name="Comma 14 2 10" xfId="632"/>
    <cellStyle name="Comma 14 2 11" xfId="633"/>
    <cellStyle name="Comma 14 2 12" xfId="634"/>
    <cellStyle name="Comma 14 2 13" xfId="635"/>
    <cellStyle name="Comma 14 2 14" xfId="636"/>
    <cellStyle name="Comma 14 2 15" xfId="637"/>
    <cellStyle name="Comma 14 2 16" xfId="638"/>
    <cellStyle name="Comma 14 2 17" xfId="639"/>
    <cellStyle name="Comma 14 2 18" xfId="640"/>
    <cellStyle name="Comma 14 2 19" xfId="641"/>
    <cellStyle name="Comma 14 2 2" xfId="642"/>
    <cellStyle name="Comma 14 2 20" xfId="643"/>
    <cellStyle name="Comma 14 2 21" xfId="644"/>
    <cellStyle name="Comma 14 2 22" xfId="645"/>
    <cellStyle name="Comma 14 2 3" xfId="646"/>
    <cellStyle name="Comma 14 2 4" xfId="647"/>
    <cellStyle name="Comma 14 2 5" xfId="648"/>
    <cellStyle name="Comma 14 2 6" xfId="649"/>
    <cellStyle name="Comma 14 2 7" xfId="650"/>
    <cellStyle name="Comma 14 2 8" xfId="651"/>
    <cellStyle name="Comma 14 2 9" xfId="652"/>
    <cellStyle name="Comma 14 20" xfId="653"/>
    <cellStyle name="Comma 14 21" xfId="654"/>
    <cellStyle name="Comma 14 22" xfId="655"/>
    <cellStyle name="Comma 14 23" xfId="656"/>
    <cellStyle name="Comma 14 24" xfId="657"/>
    <cellStyle name="Comma 14 25" xfId="658"/>
    <cellStyle name="Comma 14 26" xfId="659"/>
    <cellStyle name="Comma 14 27" xfId="660"/>
    <cellStyle name="Comma 14 28" xfId="661"/>
    <cellStyle name="Comma 14 29" xfId="662"/>
    <cellStyle name="Comma 14 3" xfId="663"/>
    <cellStyle name="Comma 14 3 10" xfId="664"/>
    <cellStyle name="Comma 14 3 11" xfId="665"/>
    <cellStyle name="Comma 14 3 12" xfId="666"/>
    <cellStyle name="Comma 14 3 13" xfId="667"/>
    <cellStyle name="Comma 14 3 14" xfId="668"/>
    <cellStyle name="Comma 14 3 15" xfId="669"/>
    <cellStyle name="Comma 14 3 16" xfId="670"/>
    <cellStyle name="Comma 14 3 17" xfId="671"/>
    <cellStyle name="Comma 14 3 18" xfId="672"/>
    <cellStyle name="Comma 14 3 19" xfId="673"/>
    <cellStyle name="Comma 14 3 2" xfId="674"/>
    <cellStyle name="Comma 14 3 20" xfId="675"/>
    <cellStyle name="Comma 14 3 21" xfId="676"/>
    <cellStyle name="Comma 14 3 22" xfId="677"/>
    <cellStyle name="Comma 14 3 3" xfId="678"/>
    <cellStyle name="Comma 14 3 4" xfId="679"/>
    <cellStyle name="Comma 14 3 5" xfId="680"/>
    <cellStyle name="Comma 14 3 6" xfId="681"/>
    <cellStyle name="Comma 14 3 7" xfId="682"/>
    <cellStyle name="Comma 14 3 8" xfId="683"/>
    <cellStyle name="Comma 14 3 9" xfId="684"/>
    <cellStyle name="Comma 14 30" xfId="685"/>
    <cellStyle name="Comma 14 31" xfId="686"/>
    <cellStyle name="Comma 14 32" xfId="687"/>
    <cellStyle name="Comma 14 33" xfId="688"/>
    <cellStyle name="Comma 14 34" xfId="689"/>
    <cellStyle name="Comma 14 35" xfId="690"/>
    <cellStyle name="Comma 14 36" xfId="691"/>
    <cellStyle name="Comma 14 37" xfId="692"/>
    <cellStyle name="Comma 14 38" xfId="693"/>
    <cellStyle name="Comma 14 4" xfId="694"/>
    <cellStyle name="Comma 14 4 10" xfId="695"/>
    <cellStyle name="Comma 14 4 11" xfId="696"/>
    <cellStyle name="Comma 14 4 12" xfId="697"/>
    <cellStyle name="Comma 14 4 13" xfId="698"/>
    <cellStyle name="Comma 14 4 14" xfId="699"/>
    <cellStyle name="Comma 14 4 15" xfId="700"/>
    <cellStyle name="Comma 14 4 16" xfId="701"/>
    <cellStyle name="Comma 14 4 17" xfId="702"/>
    <cellStyle name="Comma 14 4 18" xfId="703"/>
    <cellStyle name="Comma 14 4 19" xfId="704"/>
    <cellStyle name="Comma 14 4 2" xfId="705"/>
    <cellStyle name="Comma 14 4 20" xfId="706"/>
    <cellStyle name="Comma 14 4 21" xfId="707"/>
    <cellStyle name="Comma 14 4 22" xfId="708"/>
    <cellStyle name="Comma 14 4 3" xfId="709"/>
    <cellStyle name="Comma 14 4 4" xfId="710"/>
    <cellStyle name="Comma 14 4 5" xfId="711"/>
    <cellStyle name="Comma 14 4 6" xfId="712"/>
    <cellStyle name="Comma 14 4 7" xfId="713"/>
    <cellStyle name="Comma 14 4 8" xfId="714"/>
    <cellStyle name="Comma 14 4 9" xfId="715"/>
    <cellStyle name="Comma 14 5" xfId="716"/>
    <cellStyle name="Comma 14 6" xfId="717"/>
    <cellStyle name="Comma 14 7" xfId="718"/>
    <cellStyle name="Comma 14 7 10" xfId="719"/>
    <cellStyle name="Comma 14 7 11" xfId="720"/>
    <cellStyle name="Comma 14 7 12" xfId="721"/>
    <cellStyle name="Comma 14 7 13" xfId="722"/>
    <cellStyle name="Comma 14 7 14" xfId="723"/>
    <cellStyle name="Comma 14 7 15" xfId="724"/>
    <cellStyle name="Comma 14 7 16" xfId="725"/>
    <cellStyle name="Comma 14 7 17" xfId="726"/>
    <cellStyle name="Comma 14 7 18" xfId="727"/>
    <cellStyle name="Comma 14 7 19" xfId="728"/>
    <cellStyle name="Comma 14 7 2" xfId="729"/>
    <cellStyle name="Comma 14 7 20" xfId="730"/>
    <cellStyle name="Comma 14 7 21" xfId="731"/>
    <cellStyle name="Comma 14 7 22" xfId="732"/>
    <cellStyle name="Comma 14 7 3" xfId="733"/>
    <cellStyle name="Comma 14 7 4" xfId="734"/>
    <cellStyle name="Comma 14 7 5" xfId="735"/>
    <cellStyle name="Comma 14 7 6" xfId="736"/>
    <cellStyle name="Comma 14 7 7" xfId="737"/>
    <cellStyle name="Comma 14 7 8" xfId="738"/>
    <cellStyle name="Comma 14 7 9" xfId="739"/>
    <cellStyle name="Comma 14 8" xfId="740"/>
    <cellStyle name="Comma 14 9" xfId="741"/>
    <cellStyle name="Comma 15" xfId="742"/>
    <cellStyle name="Comma 15 10" xfId="743"/>
    <cellStyle name="Comma 15 10 10" xfId="744"/>
    <cellStyle name="Comma 15 10 11" xfId="745"/>
    <cellStyle name="Comma 15 10 12" xfId="746"/>
    <cellStyle name="Comma 15 10 13" xfId="747"/>
    <cellStyle name="Comma 15 10 14" xfId="748"/>
    <cellStyle name="Comma 15 10 15" xfId="749"/>
    <cellStyle name="Comma 15 10 16" xfId="750"/>
    <cellStyle name="Comma 15 10 17" xfId="751"/>
    <cellStyle name="Comma 15 10 18" xfId="752"/>
    <cellStyle name="Comma 15 10 19" xfId="753"/>
    <cellStyle name="Comma 15 10 2" xfId="754"/>
    <cellStyle name="Comma 15 10 20" xfId="755"/>
    <cellStyle name="Comma 15 10 21" xfId="756"/>
    <cellStyle name="Comma 15 10 22" xfId="757"/>
    <cellStyle name="Comma 15 10 3" xfId="758"/>
    <cellStyle name="Comma 15 10 4" xfId="759"/>
    <cellStyle name="Comma 15 10 5" xfId="760"/>
    <cellStyle name="Comma 15 10 6" xfId="761"/>
    <cellStyle name="Comma 15 10 7" xfId="762"/>
    <cellStyle name="Comma 15 10 8" xfId="763"/>
    <cellStyle name="Comma 15 10 9" xfId="764"/>
    <cellStyle name="Comma 15 11" xfId="765"/>
    <cellStyle name="Comma 15 11 10" xfId="766"/>
    <cellStyle name="Comma 15 11 11" xfId="767"/>
    <cellStyle name="Comma 15 11 12" xfId="768"/>
    <cellStyle name="Comma 15 11 13" xfId="769"/>
    <cellStyle name="Comma 15 11 14" xfId="770"/>
    <cellStyle name="Comma 15 11 15" xfId="771"/>
    <cellStyle name="Comma 15 11 16" xfId="772"/>
    <cellStyle name="Comma 15 11 17" xfId="773"/>
    <cellStyle name="Comma 15 11 18" xfId="774"/>
    <cellStyle name="Comma 15 11 19" xfId="775"/>
    <cellStyle name="Comma 15 11 2" xfId="776"/>
    <cellStyle name="Comma 15 11 20" xfId="777"/>
    <cellStyle name="Comma 15 11 21" xfId="778"/>
    <cellStyle name="Comma 15 11 22" xfId="779"/>
    <cellStyle name="Comma 15 11 3" xfId="780"/>
    <cellStyle name="Comma 15 11 4" xfId="781"/>
    <cellStyle name="Comma 15 11 5" xfId="782"/>
    <cellStyle name="Comma 15 11 6" xfId="783"/>
    <cellStyle name="Comma 15 11 7" xfId="784"/>
    <cellStyle name="Comma 15 11 8" xfId="785"/>
    <cellStyle name="Comma 15 11 9" xfId="786"/>
    <cellStyle name="Comma 15 12" xfId="787"/>
    <cellStyle name="Comma 15 12 10" xfId="788"/>
    <cellStyle name="Comma 15 12 11" xfId="789"/>
    <cellStyle name="Comma 15 12 12" xfId="790"/>
    <cellStyle name="Comma 15 12 13" xfId="791"/>
    <cellStyle name="Comma 15 12 14" xfId="792"/>
    <cellStyle name="Comma 15 12 15" xfId="793"/>
    <cellStyle name="Comma 15 12 16" xfId="794"/>
    <cellStyle name="Comma 15 12 17" xfId="795"/>
    <cellStyle name="Comma 15 12 18" xfId="796"/>
    <cellStyle name="Comma 15 12 19" xfId="797"/>
    <cellStyle name="Comma 15 12 2" xfId="798"/>
    <cellStyle name="Comma 15 12 20" xfId="799"/>
    <cellStyle name="Comma 15 12 21" xfId="800"/>
    <cellStyle name="Comma 15 12 22" xfId="801"/>
    <cellStyle name="Comma 15 12 3" xfId="802"/>
    <cellStyle name="Comma 15 12 4" xfId="803"/>
    <cellStyle name="Comma 15 12 5" xfId="804"/>
    <cellStyle name="Comma 15 12 6" xfId="805"/>
    <cellStyle name="Comma 15 12 7" xfId="806"/>
    <cellStyle name="Comma 15 12 8" xfId="807"/>
    <cellStyle name="Comma 15 12 9" xfId="808"/>
    <cellStyle name="Comma 15 13" xfId="809"/>
    <cellStyle name="Comma 15 14" xfId="810"/>
    <cellStyle name="Comma 15 15" xfId="811"/>
    <cellStyle name="Comma 15 16" xfId="812"/>
    <cellStyle name="Comma 15 17" xfId="813"/>
    <cellStyle name="Comma 15 18" xfId="814"/>
    <cellStyle name="Comma 15 19" xfId="815"/>
    <cellStyle name="Comma 15 2" xfId="816"/>
    <cellStyle name="Comma 15 2 10" xfId="817"/>
    <cellStyle name="Comma 15 2 11" xfId="818"/>
    <cellStyle name="Comma 15 2 12" xfId="819"/>
    <cellStyle name="Comma 15 2 13" xfId="820"/>
    <cellStyle name="Comma 15 2 14" xfId="821"/>
    <cellStyle name="Comma 15 2 15" xfId="822"/>
    <cellStyle name="Comma 15 2 16" xfId="823"/>
    <cellStyle name="Comma 15 2 17" xfId="824"/>
    <cellStyle name="Comma 15 2 18" xfId="825"/>
    <cellStyle name="Comma 15 2 19" xfId="826"/>
    <cellStyle name="Comma 15 2 2" xfId="827"/>
    <cellStyle name="Comma 15 2 20" xfId="828"/>
    <cellStyle name="Comma 15 2 21" xfId="829"/>
    <cellStyle name="Comma 15 2 22" xfId="830"/>
    <cellStyle name="Comma 15 2 3" xfId="831"/>
    <cellStyle name="Comma 15 2 4" xfId="832"/>
    <cellStyle name="Comma 15 2 5" xfId="833"/>
    <cellStyle name="Comma 15 2 6" xfId="834"/>
    <cellStyle name="Comma 15 2 7" xfId="835"/>
    <cellStyle name="Comma 15 2 8" xfId="836"/>
    <cellStyle name="Comma 15 2 9" xfId="837"/>
    <cellStyle name="Comma 15 20" xfId="838"/>
    <cellStyle name="Comma 15 21" xfId="839"/>
    <cellStyle name="Comma 15 22" xfId="840"/>
    <cellStyle name="Comma 15 23" xfId="841"/>
    <cellStyle name="Comma 15 24" xfId="842"/>
    <cellStyle name="Comma 15 25" xfId="843"/>
    <cellStyle name="Comma 15 26" xfId="844"/>
    <cellStyle name="Comma 15 27" xfId="845"/>
    <cellStyle name="Comma 15 28" xfId="846"/>
    <cellStyle name="Comma 15 29" xfId="847"/>
    <cellStyle name="Comma 15 3" xfId="848"/>
    <cellStyle name="Comma 15 3 10" xfId="849"/>
    <cellStyle name="Comma 15 3 11" xfId="850"/>
    <cellStyle name="Comma 15 3 12" xfId="851"/>
    <cellStyle name="Comma 15 3 13" xfId="852"/>
    <cellStyle name="Comma 15 3 14" xfId="853"/>
    <cellStyle name="Comma 15 3 15" xfId="854"/>
    <cellStyle name="Comma 15 3 16" xfId="855"/>
    <cellStyle name="Comma 15 3 17" xfId="856"/>
    <cellStyle name="Comma 15 3 18" xfId="857"/>
    <cellStyle name="Comma 15 3 19" xfId="858"/>
    <cellStyle name="Comma 15 3 2" xfId="859"/>
    <cellStyle name="Comma 15 3 20" xfId="860"/>
    <cellStyle name="Comma 15 3 21" xfId="861"/>
    <cellStyle name="Comma 15 3 22" xfId="862"/>
    <cellStyle name="Comma 15 3 3" xfId="863"/>
    <cellStyle name="Comma 15 3 4" xfId="864"/>
    <cellStyle name="Comma 15 3 5" xfId="865"/>
    <cellStyle name="Comma 15 3 6" xfId="866"/>
    <cellStyle name="Comma 15 3 7" xfId="867"/>
    <cellStyle name="Comma 15 3 8" xfId="868"/>
    <cellStyle name="Comma 15 3 9" xfId="869"/>
    <cellStyle name="Comma 15 30" xfId="870"/>
    <cellStyle name="Comma 15 31" xfId="871"/>
    <cellStyle name="Comma 15 32" xfId="872"/>
    <cellStyle name="Comma 15 33" xfId="873"/>
    <cellStyle name="Comma 15 4" xfId="874"/>
    <cellStyle name="Comma 15 4 10" xfId="875"/>
    <cellStyle name="Comma 15 4 11" xfId="876"/>
    <cellStyle name="Comma 15 4 12" xfId="877"/>
    <cellStyle name="Comma 15 4 13" xfId="878"/>
    <cellStyle name="Comma 15 4 14" xfId="879"/>
    <cellStyle name="Comma 15 4 15" xfId="880"/>
    <cellStyle name="Comma 15 4 16" xfId="881"/>
    <cellStyle name="Comma 15 4 17" xfId="882"/>
    <cellStyle name="Comma 15 4 18" xfId="883"/>
    <cellStyle name="Comma 15 4 19" xfId="884"/>
    <cellStyle name="Comma 15 4 2" xfId="885"/>
    <cellStyle name="Comma 15 4 20" xfId="886"/>
    <cellStyle name="Comma 15 4 21" xfId="887"/>
    <cellStyle name="Comma 15 4 22" xfId="888"/>
    <cellStyle name="Comma 15 4 3" xfId="889"/>
    <cellStyle name="Comma 15 4 4" xfId="890"/>
    <cellStyle name="Comma 15 4 5" xfId="891"/>
    <cellStyle name="Comma 15 4 6" xfId="892"/>
    <cellStyle name="Comma 15 4 7" xfId="893"/>
    <cellStyle name="Comma 15 4 8" xfId="894"/>
    <cellStyle name="Comma 15 4 9" xfId="895"/>
    <cellStyle name="Comma 15 5" xfId="896"/>
    <cellStyle name="Comma 15 5 10" xfId="897"/>
    <cellStyle name="Comma 15 5 11" xfId="898"/>
    <cellStyle name="Comma 15 5 12" xfId="899"/>
    <cellStyle name="Comma 15 5 13" xfId="900"/>
    <cellStyle name="Comma 15 5 14" xfId="901"/>
    <cellStyle name="Comma 15 5 15" xfId="902"/>
    <cellStyle name="Comma 15 5 16" xfId="903"/>
    <cellStyle name="Comma 15 5 17" xfId="904"/>
    <cellStyle name="Comma 15 5 18" xfId="905"/>
    <cellStyle name="Comma 15 5 19" xfId="906"/>
    <cellStyle name="Comma 15 5 2" xfId="907"/>
    <cellStyle name="Comma 15 5 20" xfId="908"/>
    <cellStyle name="Comma 15 5 21" xfId="909"/>
    <cellStyle name="Comma 15 5 22" xfId="910"/>
    <cellStyle name="Comma 15 5 3" xfId="911"/>
    <cellStyle name="Comma 15 5 4" xfId="912"/>
    <cellStyle name="Comma 15 5 5" xfId="913"/>
    <cellStyle name="Comma 15 5 6" xfId="914"/>
    <cellStyle name="Comma 15 5 7" xfId="915"/>
    <cellStyle name="Comma 15 5 8" xfId="916"/>
    <cellStyle name="Comma 15 5 9" xfId="917"/>
    <cellStyle name="Comma 15 6" xfId="918"/>
    <cellStyle name="Comma 15 6 10" xfId="919"/>
    <cellStyle name="Comma 15 6 11" xfId="920"/>
    <cellStyle name="Comma 15 6 12" xfId="921"/>
    <cellStyle name="Comma 15 6 13" xfId="922"/>
    <cellStyle name="Comma 15 6 14" xfId="923"/>
    <cellStyle name="Comma 15 6 15" xfId="924"/>
    <cellStyle name="Comma 15 6 16" xfId="925"/>
    <cellStyle name="Comma 15 6 17" xfId="926"/>
    <cellStyle name="Comma 15 6 18" xfId="927"/>
    <cellStyle name="Comma 15 6 19" xfId="928"/>
    <cellStyle name="Comma 15 6 2" xfId="929"/>
    <cellStyle name="Comma 15 6 20" xfId="930"/>
    <cellStyle name="Comma 15 6 21" xfId="931"/>
    <cellStyle name="Comma 15 6 22" xfId="932"/>
    <cellStyle name="Comma 15 6 3" xfId="933"/>
    <cellStyle name="Comma 15 6 4" xfId="934"/>
    <cellStyle name="Comma 15 6 5" xfId="935"/>
    <cellStyle name="Comma 15 6 6" xfId="936"/>
    <cellStyle name="Comma 15 6 7" xfId="937"/>
    <cellStyle name="Comma 15 6 8" xfId="938"/>
    <cellStyle name="Comma 15 6 9" xfId="939"/>
    <cellStyle name="Comma 15 7" xfId="940"/>
    <cellStyle name="Comma 15 7 10" xfId="941"/>
    <cellStyle name="Comma 15 7 11" xfId="942"/>
    <cellStyle name="Comma 15 7 12" xfId="943"/>
    <cellStyle name="Comma 15 7 13" xfId="944"/>
    <cellStyle name="Comma 15 7 14" xfId="945"/>
    <cellStyle name="Comma 15 7 15" xfId="946"/>
    <cellStyle name="Comma 15 7 16" xfId="947"/>
    <cellStyle name="Comma 15 7 17" xfId="948"/>
    <cellStyle name="Comma 15 7 18" xfId="949"/>
    <cellStyle name="Comma 15 7 19" xfId="950"/>
    <cellStyle name="Comma 15 7 2" xfId="951"/>
    <cellStyle name="Comma 15 7 20" xfId="952"/>
    <cellStyle name="Comma 15 7 21" xfId="953"/>
    <cellStyle name="Comma 15 7 22" xfId="954"/>
    <cellStyle name="Comma 15 7 3" xfId="955"/>
    <cellStyle name="Comma 15 7 4" xfId="956"/>
    <cellStyle name="Comma 15 7 5" xfId="957"/>
    <cellStyle name="Comma 15 7 6" xfId="958"/>
    <cellStyle name="Comma 15 7 7" xfId="959"/>
    <cellStyle name="Comma 15 7 8" xfId="960"/>
    <cellStyle name="Comma 15 7 9" xfId="961"/>
    <cellStyle name="Comma 15 8" xfId="962"/>
    <cellStyle name="Comma 15 8 10" xfId="963"/>
    <cellStyle name="Comma 15 8 11" xfId="964"/>
    <cellStyle name="Comma 15 8 12" xfId="965"/>
    <cellStyle name="Comma 15 8 13" xfId="966"/>
    <cellStyle name="Comma 15 8 14" xfId="967"/>
    <cellStyle name="Comma 15 8 15" xfId="968"/>
    <cellStyle name="Comma 15 8 16" xfId="969"/>
    <cellStyle name="Comma 15 8 17" xfId="970"/>
    <cellStyle name="Comma 15 8 18" xfId="971"/>
    <cellStyle name="Comma 15 8 19" xfId="972"/>
    <cellStyle name="Comma 15 8 2" xfId="973"/>
    <cellStyle name="Comma 15 8 20" xfId="974"/>
    <cellStyle name="Comma 15 8 21" xfId="975"/>
    <cellStyle name="Comma 15 8 22" xfId="976"/>
    <cellStyle name="Comma 15 8 3" xfId="977"/>
    <cellStyle name="Comma 15 8 4" xfId="978"/>
    <cellStyle name="Comma 15 8 5" xfId="979"/>
    <cellStyle name="Comma 15 8 6" xfId="980"/>
    <cellStyle name="Comma 15 8 7" xfId="981"/>
    <cellStyle name="Comma 15 8 8" xfId="982"/>
    <cellStyle name="Comma 15 8 9" xfId="983"/>
    <cellStyle name="Comma 15 9" xfId="984"/>
    <cellStyle name="Comma 15 9 10" xfId="985"/>
    <cellStyle name="Comma 15 9 11" xfId="986"/>
    <cellStyle name="Comma 15 9 12" xfId="987"/>
    <cellStyle name="Comma 15 9 13" xfId="988"/>
    <cellStyle name="Comma 15 9 14" xfId="989"/>
    <cellStyle name="Comma 15 9 15" xfId="990"/>
    <cellStyle name="Comma 15 9 16" xfId="991"/>
    <cellStyle name="Comma 15 9 17" xfId="992"/>
    <cellStyle name="Comma 15 9 18" xfId="993"/>
    <cellStyle name="Comma 15 9 19" xfId="994"/>
    <cellStyle name="Comma 15 9 2" xfId="995"/>
    <cellStyle name="Comma 15 9 20" xfId="996"/>
    <cellStyle name="Comma 15 9 21" xfId="997"/>
    <cellStyle name="Comma 15 9 22" xfId="998"/>
    <cellStyle name="Comma 15 9 3" xfId="999"/>
    <cellStyle name="Comma 15 9 4" xfId="1000"/>
    <cellStyle name="Comma 15 9 5" xfId="1001"/>
    <cellStyle name="Comma 15 9 6" xfId="1002"/>
    <cellStyle name="Comma 15 9 7" xfId="1003"/>
    <cellStyle name="Comma 15 9 8" xfId="1004"/>
    <cellStyle name="Comma 15 9 9" xfId="1005"/>
    <cellStyle name="Comma 16" xfId="1006"/>
    <cellStyle name="Comma 16 10" xfId="1007"/>
    <cellStyle name="Comma 16 11" xfId="1008"/>
    <cellStyle name="Comma 16 11 10" xfId="1009"/>
    <cellStyle name="Comma 16 11 11" xfId="1010"/>
    <cellStyle name="Comma 16 11 12" xfId="1011"/>
    <cellStyle name="Comma 16 11 13" xfId="1012"/>
    <cellStyle name="Comma 16 11 14" xfId="1013"/>
    <cellStyle name="Comma 16 11 15" xfId="1014"/>
    <cellStyle name="Comma 16 11 16" xfId="1015"/>
    <cellStyle name="Comma 16 11 17" xfId="1016"/>
    <cellStyle name="Comma 16 11 18" xfId="1017"/>
    <cellStyle name="Comma 16 11 19" xfId="1018"/>
    <cellStyle name="Comma 16 11 2" xfId="1019"/>
    <cellStyle name="Comma 16 11 20" xfId="1020"/>
    <cellStyle name="Comma 16 11 21" xfId="1021"/>
    <cellStyle name="Comma 16 11 22" xfId="1022"/>
    <cellStyle name="Comma 16 11 3" xfId="1023"/>
    <cellStyle name="Comma 16 11 4" xfId="1024"/>
    <cellStyle name="Comma 16 11 5" xfId="1025"/>
    <cellStyle name="Comma 16 11 6" xfId="1026"/>
    <cellStyle name="Comma 16 11 7" xfId="1027"/>
    <cellStyle name="Comma 16 11 8" xfId="1028"/>
    <cellStyle name="Comma 16 11 9" xfId="1029"/>
    <cellStyle name="Comma 16 12" xfId="1030"/>
    <cellStyle name="Comma 16 12 10" xfId="1031"/>
    <cellStyle name="Comma 16 12 11" xfId="1032"/>
    <cellStyle name="Comma 16 12 12" xfId="1033"/>
    <cellStyle name="Comma 16 12 13" xfId="1034"/>
    <cellStyle name="Comma 16 12 14" xfId="1035"/>
    <cellStyle name="Comma 16 12 15" xfId="1036"/>
    <cellStyle name="Comma 16 12 16" xfId="1037"/>
    <cellStyle name="Comma 16 12 17" xfId="1038"/>
    <cellStyle name="Comma 16 12 18" xfId="1039"/>
    <cellStyle name="Comma 16 12 19" xfId="1040"/>
    <cellStyle name="Comma 16 12 2" xfId="1041"/>
    <cellStyle name="Comma 16 12 20" xfId="1042"/>
    <cellStyle name="Comma 16 12 21" xfId="1043"/>
    <cellStyle name="Comma 16 12 22" xfId="1044"/>
    <cellStyle name="Comma 16 12 3" xfId="1045"/>
    <cellStyle name="Comma 16 12 4" xfId="1046"/>
    <cellStyle name="Comma 16 12 5" xfId="1047"/>
    <cellStyle name="Comma 16 12 6" xfId="1048"/>
    <cellStyle name="Comma 16 12 7" xfId="1049"/>
    <cellStyle name="Comma 16 12 8" xfId="1050"/>
    <cellStyle name="Comma 16 12 9" xfId="1051"/>
    <cellStyle name="Comma 16 13" xfId="1052"/>
    <cellStyle name="Comma 16 14" xfId="1053"/>
    <cellStyle name="Comma 16 15" xfId="1054"/>
    <cellStyle name="Comma 16 16" xfId="1055"/>
    <cellStyle name="Comma 16 17" xfId="1056"/>
    <cellStyle name="Comma 16 18" xfId="1057"/>
    <cellStyle name="Comma 16 19" xfId="1058"/>
    <cellStyle name="Comma 16 2" xfId="1059"/>
    <cellStyle name="Comma 16 2 10" xfId="1060"/>
    <cellStyle name="Comma 16 2 11" xfId="1061"/>
    <cellStyle name="Comma 16 2 12" xfId="1062"/>
    <cellStyle name="Comma 16 2 13" xfId="1063"/>
    <cellStyle name="Comma 16 2 14" xfId="1064"/>
    <cellStyle name="Comma 16 2 15" xfId="1065"/>
    <cellStyle name="Comma 16 2 16" xfId="1066"/>
    <cellStyle name="Comma 16 2 17" xfId="1067"/>
    <cellStyle name="Comma 16 2 18" xfId="1068"/>
    <cellStyle name="Comma 16 2 19" xfId="1069"/>
    <cellStyle name="Comma 16 2 2" xfId="1070"/>
    <cellStyle name="Comma 16 2 20" xfId="1071"/>
    <cellStyle name="Comma 16 2 21" xfId="1072"/>
    <cellStyle name="Comma 16 2 22" xfId="1073"/>
    <cellStyle name="Comma 16 2 3" xfId="1074"/>
    <cellStyle name="Comma 16 2 4" xfId="1075"/>
    <cellStyle name="Comma 16 2 5" xfId="1076"/>
    <cellStyle name="Comma 16 2 6" xfId="1077"/>
    <cellStyle name="Comma 16 2 7" xfId="1078"/>
    <cellStyle name="Comma 16 2 8" xfId="1079"/>
    <cellStyle name="Comma 16 2 9" xfId="1080"/>
    <cellStyle name="Comma 16 20" xfId="1081"/>
    <cellStyle name="Comma 16 21" xfId="1082"/>
    <cellStyle name="Comma 16 22" xfId="1083"/>
    <cellStyle name="Comma 16 23" xfId="1084"/>
    <cellStyle name="Comma 16 24" xfId="1085"/>
    <cellStyle name="Comma 16 25" xfId="1086"/>
    <cellStyle name="Comma 16 26" xfId="1087"/>
    <cellStyle name="Comma 16 27" xfId="1088"/>
    <cellStyle name="Comma 16 28" xfId="1089"/>
    <cellStyle name="Comma 16 29" xfId="1090"/>
    <cellStyle name="Comma 16 3" xfId="1091"/>
    <cellStyle name="Comma 16 3 10" xfId="1092"/>
    <cellStyle name="Comma 16 3 11" xfId="1093"/>
    <cellStyle name="Comma 16 3 12" xfId="1094"/>
    <cellStyle name="Comma 16 3 13" xfId="1095"/>
    <cellStyle name="Comma 16 3 14" xfId="1096"/>
    <cellStyle name="Comma 16 3 15" xfId="1097"/>
    <cellStyle name="Comma 16 3 16" xfId="1098"/>
    <cellStyle name="Comma 16 3 17" xfId="1099"/>
    <cellStyle name="Comma 16 3 18" xfId="1100"/>
    <cellStyle name="Comma 16 3 19" xfId="1101"/>
    <cellStyle name="Comma 16 3 2" xfId="1102"/>
    <cellStyle name="Comma 16 3 20" xfId="1103"/>
    <cellStyle name="Comma 16 3 21" xfId="1104"/>
    <cellStyle name="Comma 16 3 22" xfId="1105"/>
    <cellStyle name="Comma 16 3 3" xfId="1106"/>
    <cellStyle name="Comma 16 3 4" xfId="1107"/>
    <cellStyle name="Comma 16 3 5" xfId="1108"/>
    <cellStyle name="Comma 16 3 6" xfId="1109"/>
    <cellStyle name="Comma 16 3 7" xfId="1110"/>
    <cellStyle name="Comma 16 3 8" xfId="1111"/>
    <cellStyle name="Comma 16 3 9" xfId="1112"/>
    <cellStyle name="Comma 16 30" xfId="1113"/>
    <cellStyle name="Comma 16 31" xfId="1114"/>
    <cellStyle name="Comma 16 32" xfId="1115"/>
    <cellStyle name="Comma 16 33" xfId="1116"/>
    <cellStyle name="Comma 16 34" xfId="1117"/>
    <cellStyle name="Comma 16 35" xfId="1118"/>
    <cellStyle name="Comma 16 36" xfId="1119"/>
    <cellStyle name="Comma 16 37" xfId="1120"/>
    <cellStyle name="Comma 16 4" xfId="1121"/>
    <cellStyle name="Comma 16 4 10" xfId="1122"/>
    <cellStyle name="Comma 16 4 11" xfId="1123"/>
    <cellStyle name="Comma 16 4 12" xfId="1124"/>
    <cellStyle name="Comma 16 4 13" xfId="1125"/>
    <cellStyle name="Comma 16 4 14" xfId="1126"/>
    <cellStyle name="Comma 16 4 15" xfId="1127"/>
    <cellStyle name="Comma 16 4 16" xfId="1128"/>
    <cellStyle name="Comma 16 4 17" xfId="1129"/>
    <cellStyle name="Comma 16 4 18" xfId="1130"/>
    <cellStyle name="Comma 16 4 19" xfId="1131"/>
    <cellStyle name="Comma 16 4 2" xfId="1132"/>
    <cellStyle name="Comma 16 4 20" xfId="1133"/>
    <cellStyle name="Comma 16 4 21" xfId="1134"/>
    <cellStyle name="Comma 16 4 22" xfId="1135"/>
    <cellStyle name="Comma 16 4 3" xfId="1136"/>
    <cellStyle name="Comma 16 4 4" xfId="1137"/>
    <cellStyle name="Comma 16 4 5" xfId="1138"/>
    <cellStyle name="Comma 16 4 6" xfId="1139"/>
    <cellStyle name="Comma 16 4 7" xfId="1140"/>
    <cellStyle name="Comma 16 4 8" xfId="1141"/>
    <cellStyle name="Comma 16 4 9" xfId="1142"/>
    <cellStyle name="Comma 16 5" xfId="1143"/>
    <cellStyle name="Comma 16 6" xfId="1144"/>
    <cellStyle name="Comma 16 7" xfId="1145"/>
    <cellStyle name="Comma 16 7 10" xfId="1146"/>
    <cellStyle name="Comma 16 7 11" xfId="1147"/>
    <cellStyle name="Comma 16 7 12" xfId="1148"/>
    <cellStyle name="Comma 16 7 13" xfId="1149"/>
    <cellStyle name="Comma 16 7 14" xfId="1150"/>
    <cellStyle name="Comma 16 7 15" xfId="1151"/>
    <cellStyle name="Comma 16 7 16" xfId="1152"/>
    <cellStyle name="Comma 16 7 17" xfId="1153"/>
    <cellStyle name="Comma 16 7 18" xfId="1154"/>
    <cellStyle name="Comma 16 7 19" xfId="1155"/>
    <cellStyle name="Comma 16 7 2" xfId="1156"/>
    <cellStyle name="Comma 16 7 20" xfId="1157"/>
    <cellStyle name="Comma 16 7 21" xfId="1158"/>
    <cellStyle name="Comma 16 7 22" xfId="1159"/>
    <cellStyle name="Comma 16 7 3" xfId="1160"/>
    <cellStyle name="Comma 16 7 4" xfId="1161"/>
    <cellStyle name="Comma 16 7 5" xfId="1162"/>
    <cellStyle name="Comma 16 7 6" xfId="1163"/>
    <cellStyle name="Comma 16 7 7" xfId="1164"/>
    <cellStyle name="Comma 16 7 8" xfId="1165"/>
    <cellStyle name="Comma 16 7 9" xfId="1166"/>
    <cellStyle name="Comma 16 8" xfId="1167"/>
    <cellStyle name="Comma 16 9" xfId="1168"/>
    <cellStyle name="Comma 17" xfId="1169"/>
    <cellStyle name="Comma 17 2" xfId="1170"/>
    <cellStyle name="Comma 17 3" xfId="1171"/>
    <cellStyle name="Comma 17 4" xfId="1172"/>
    <cellStyle name="Comma 17 5" xfId="1173"/>
    <cellStyle name="Comma 17 6" xfId="1174"/>
    <cellStyle name="Comma 17 7" xfId="1175"/>
    <cellStyle name="Comma 18" xfId="1176"/>
    <cellStyle name="Comma 18 10" xfId="1177"/>
    <cellStyle name="Comma 18 11" xfId="1178"/>
    <cellStyle name="Comma 18 12" xfId="1179"/>
    <cellStyle name="Comma 18 13" xfId="1180"/>
    <cellStyle name="Comma 18 14" xfId="1181"/>
    <cellStyle name="Comma 18 15" xfId="1182"/>
    <cellStyle name="Comma 18 16" xfId="1183"/>
    <cellStyle name="Comma 18 17" xfId="1184"/>
    <cellStyle name="Comma 18 18" xfId="1185"/>
    <cellStyle name="Comma 18 19" xfId="1186"/>
    <cellStyle name="Comma 18 2" xfId="1187"/>
    <cellStyle name="Comma 18 20" xfId="1188"/>
    <cellStyle name="Comma 18 21" xfId="1189"/>
    <cellStyle name="Comma 18 22" xfId="1190"/>
    <cellStyle name="Comma 18 3" xfId="1191"/>
    <cellStyle name="Comma 18 4" xfId="1192"/>
    <cellStyle name="Comma 18 5" xfId="1193"/>
    <cellStyle name="Comma 18 6" xfId="1194"/>
    <cellStyle name="Comma 18 7" xfId="1195"/>
    <cellStyle name="Comma 18 8" xfId="1196"/>
    <cellStyle name="Comma 18 9" xfId="1197"/>
    <cellStyle name="Comma 19" xfId="1198"/>
    <cellStyle name="Comma 19 2" xfId="1199"/>
    <cellStyle name="Comma 2" xfId="3"/>
    <cellStyle name="Comma 2 10" xfId="8"/>
    <cellStyle name="Comma 2 10 2" xfId="1200"/>
    <cellStyle name="Comma 2 10 2 2" xfId="1201"/>
    <cellStyle name="Comma 2 11" xfId="1202"/>
    <cellStyle name="Comma 2 12" xfId="1203"/>
    <cellStyle name="Comma 2 13" xfId="1204"/>
    <cellStyle name="Comma 2 13 10" xfId="1205"/>
    <cellStyle name="Comma 2 13 11" xfId="1206"/>
    <cellStyle name="Comma 2 13 12" xfId="1207"/>
    <cellStyle name="Comma 2 13 13" xfId="1208"/>
    <cellStyle name="Comma 2 13 14" xfId="1209"/>
    <cellStyle name="Comma 2 13 15" xfId="1210"/>
    <cellStyle name="Comma 2 13 16" xfId="1211"/>
    <cellStyle name="Comma 2 13 17" xfId="1212"/>
    <cellStyle name="Comma 2 13 18" xfId="1213"/>
    <cellStyle name="Comma 2 13 19" xfId="1214"/>
    <cellStyle name="Comma 2 13 2" xfId="1215"/>
    <cellStyle name="Comma 2 13 20" xfId="1216"/>
    <cellStyle name="Comma 2 13 21" xfId="1217"/>
    <cellStyle name="Comma 2 13 22" xfId="1218"/>
    <cellStyle name="Comma 2 13 23" xfId="1219"/>
    <cellStyle name="Comma 2 13 24" xfId="1220"/>
    <cellStyle name="Comma 2 13 25" xfId="1221"/>
    <cellStyle name="Comma 2 13 26" xfId="1222"/>
    <cellStyle name="Comma 2 13 27" xfId="1223"/>
    <cellStyle name="Comma 2 13 28" xfId="1224"/>
    <cellStyle name="Comma 2 13 3" xfId="1225"/>
    <cellStyle name="Comma 2 13 4" xfId="1226"/>
    <cellStyle name="Comma 2 13 5" xfId="1227"/>
    <cellStyle name="Comma 2 13 6" xfId="1228"/>
    <cellStyle name="Comma 2 13 7" xfId="1229"/>
    <cellStyle name="Comma 2 13 8" xfId="1230"/>
    <cellStyle name="Comma 2 13 9" xfId="1231"/>
    <cellStyle name="Comma 2 14" xfId="1232"/>
    <cellStyle name="Comma 2 14 10" xfId="1233"/>
    <cellStyle name="Comma 2 14 11" xfId="1234"/>
    <cellStyle name="Comma 2 14 12" xfId="1235"/>
    <cellStyle name="Comma 2 14 13" xfId="1236"/>
    <cellStyle name="Comma 2 14 14" xfId="1237"/>
    <cellStyle name="Comma 2 14 15" xfId="1238"/>
    <cellStyle name="Comma 2 14 16" xfId="1239"/>
    <cellStyle name="Comma 2 14 17" xfId="1240"/>
    <cellStyle name="Comma 2 14 18" xfId="1241"/>
    <cellStyle name="Comma 2 14 19" xfId="1242"/>
    <cellStyle name="Comma 2 14 2" xfId="1243"/>
    <cellStyle name="Comma 2 14 20" xfId="1244"/>
    <cellStyle name="Comma 2 14 21" xfId="1245"/>
    <cellStyle name="Comma 2 14 22" xfId="1246"/>
    <cellStyle name="Comma 2 14 23" xfId="1247"/>
    <cellStyle name="Comma 2 14 24" xfId="1248"/>
    <cellStyle name="Comma 2 14 25" xfId="1249"/>
    <cellStyle name="Comma 2 14 26" xfId="1250"/>
    <cellStyle name="Comma 2 14 27" xfId="1251"/>
    <cellStyle name="Comma 2 14 28" xfId="1252"/>
    <cellStyle name="Comma 2 14 29" xfId="1253"/>
    <cellStyle name="Comma 2 14 3" xfId="1254"/>
    <cellStyle name="Comma 2 14 4" xfId="1255"/>
    <cellStyle name="Comma 2 14 5" xfId="1256"/>
    <cellStyle name="Comma 2 14 6" xfId="1257"/>
    <cellStyle name="Comma 2 14 7" xfId="1258"/>
    <cellStyle name="Comma 2 14 8" xfId="1259"/>
    <cellStyle name="Comma 2 14 9" xfId="1260"/>
    <cellStyle name="Comma 2 15" xfId="1261"/>
    <cellStyle name="Comma 2 15 10" xfId="1262"/>
    <cellStyle name="Comma 2 15 11" xfId="1263"/>
    <cellStyle name="Comma 2 15 12" xfId="1264"/>
    <cellStyle name="Comma 2 15 13" xfId="1265"/>
    <cellStyle name="Comma 2 15 14" xfId="1266"/>
    <cellStyle name="Comma 2 15 15" xfId="1267"/>
    <cellStyle name="Comma 2 15 16" xfId="1268"/>
    <cellStyle name="Comma 2 15 17" xfId="1269"/>
    <cellStyle name="Comma 2 15 18" xfId="1270"/>
    <cellStyle name="Comma 2 15 19" xfId="1271"/>
    <cellStyle name="Comma 2 15 2" xfId="1272"/>
    <cellStyle name="Comma 2 15 20" xfId="1273"/>
    <cellStyle name="Comma 2 15 21" xfId="1274"/>
    <cellStyle name="Comma 2 15 22" xfId="1275"/>
    <cellStyle name="Comma 2 15 23" xfId="1276"/>
    <cellStyle name="Comma 2 15 24" xfId="1277"/>
    <cellStyle name="Comma 2 15 25" xfId="1278"/>
    <cellStyle name="Comma 2 15 26" xfId="1279"/>
    <cellStyle name="Comma 2 15 27" xfId="1280"/>
    <cellStyle name="Comma 2 15 28" xfId="1281"/>
    <cellStyle name="Comma 2 15 3" xfId="1282"/>
    <cellStyle name="Comma 2 15 4" xfId="1283"/>
    <cellStyle name="Comma 2 15 5" xfId="1284"/>
    <cellStyle name="Comma 2 15 6" xfId="1285"/>
    <cellStyle name="Comma 2 15 7" xfId="1286"/>
    <cellStyle name="Comma 2 15 8" xfId="1287"/>
    <cellStyle name="Comma 2 15 9" xfId="1288"/>
    <cellStyle name="Comma 2 16" xfId="1289"/>
    <cellStyle name="Comma 2 16 10" xfId="1290"/>
    <cellStyle name="Comma 2 16 11" xfId="1291"/>
    <cellStyle name="Comma 2 16 12" xfId="1292"/>
    <cellStyle name="Comma 2 16 13" xfId="1293"/>
    <cellStyle name="Comma 2 16 14" xfId="1294"/>
    <cellStyle name="Comma 2 16 15" xfId="1295"/>
    <cellStyle name="Comma 2 16 16" xfId="1296"/>
    <cellStyle name="Comma 2 16 17" xfId="1297"/>
    <cellStyle name="Comma 2 16 18" xfId="1298"/>
    <cellStyle name="Comma 2 16 19" xfId="1299"/>
    <cellStyle name="Comma 2 16 2" xfId="1300"/>
    <cellStyle name="Comma 2 16 20" xfId="1301"/>
    <cellStyle name="Comma 2 16 21" xfId="1302"/>
    <cellStyle name="Comma 2 16 22" xfId="1303"/>
    <cellStyle name="Comma 2 16 23" xfId="1304"/>
    <cellStyle name="Comma 2 16 24" xfId="1305"/>
    <cellStyle name="Comma 2 16 25" xfId="1306"/>
    <cellStyle name="Comma 2 16 26" xfId="1307"/>
    <cellStyle name="Comma 2 16 27" xfId="1308"/>
    <cellStyle name="Comma 2 16 28" xfId="1309"/>
    <cellStyle name="Comma 2 16 3" xfId="1310"/>
    <cellStyle name="Comma 2 16 4" xfId="1311"/>
    <cellStyle name="Comma 2 16 5" xfId="1312"/>
    <cellStyle name="Comma 2 16 6" xfId="1313"/>
    <cellStyle name="Comma 2 16 7" xfId="1314"/>
    <cellStyle name="Comma 2 16 8" xfId="1315"/>
    <cellStyle name="Comma 2 16 9" xfId="1316"/>
    <cellStyle name="Comma 2 17" xfId="1317"/>
    <cellStyle name="Comma 2 17 2" xfId="1318"/>
    <cellStyle name="Comma 2 18" xfId="1319"/>
    <cellStyle name="Comma 2 19" xfId="1320"/>
    <cellStyle name="Comma 2 19 2" xfId="1321"/>
    <cellStyle name="Comma 2 2" xfId="4"/>
    <cellStyle name="Comma 2 2 2" xfId="1322"/>
    <cellStyle name="Comma 2 2 3" xfId="1323"/>
    <cellStyle name="Comma 2 20" xfId="1324"/>
    <cellStyle name="Comma 2 21" xfId="1325"/>
    <cellStyle name="Comma 2 22" xfId="1326"/>
    <cellStyle name="Comma 2 23" xfId="1327"/>
    <cellStyle name="Comma 2 24" xfId="1328"/>
    <cellStyle name="Comma 2 25" xfId="1329"/>
    <cellStyle name="Comma 2 26" xfId="1330"/>
    <cellStyle name="Comma 2 27" xfId="1331"/>
    <cellStyle name="Comma 2 28" xfId="1332"/>
    <cellStyle name="Comma 2 29" xfId="1333"/>
    <cellStyle name="Comma 2 3" xfId="1334"/>
    <cellStyle name="Comma 2 3 2" xfId="1335"/>
    <cellStyle name="Comma 2 30" xfId="1336"/>
    <cellStyle name="Comma 2 31" xfId="1337"/>
    <cellStyle name="Comma 2 32" xfId="1338"/>
    <cellStyle name="Comma 2 33" xfId="1339"/>
    <cellStyle name="Comma 2 34" xfId="1340"/>
    <cellStyle name="Comma 2 35" xfId="1341"/>
    <cellStyle name="Comma 2 36" xfId="1342"/>
    <cellStyle name="Comma 2 37" xfId="1343"/>
    <cellStyle name="Comma 2 38" xfId="1344"/>
    <cellStyle name="Comma 2 39" xfId="1345"/>
    <cellStyle name="Comma 2 4" xfId="1346"/>
    <cellStyle name="Comma 2 4 2" xfId="1347"/>
    <cellStyle name="Comma 2 40" xfId="10"/>
    <cellStyle name="Comma 2 41" xfId="1348"/>
    <cellStyle name="Comma 2 42" xfId="1349"/>
    <cellStyle name="Comma 2 43" xfId="1350"/>
    <cellStyle name="Comma 2 44" xfId="1351"/>
    <cellStyle name="Comma 2 45" xfId="1352"/>
    <cellStyle name="Comma 2 46" xfId="1353"/>
    <cellStyle name="Comma 2 47" xfId="1354"/>
    <cellStyle name="Comma 2 48" xfId="1355"/>
    <cellStyle name="Comma 2 49" xfId="1356"/>
    <cellStyle name="Comma 2 5" xfId="1357"/>
    <cellStyle name="Comma 2 5 2" xfId="1358"/>
    <cellStyle name="Comma 2 50" xfId="1359"/>
    <cellStyle name="Comma 2 51" xfId="1360"/>
    <cellStyle name="Comma 2 52" xfId="1361"/>
    <cellStyle name="Comma 2 53" xfId="1362"/>
    <cellStyle name="Comma 2 54" xfId="1363"/>
    <cellStyle name="Comma 2 55" xfId="1364"/>
    <cellStyle name="Comma 2 56" xfId="1365"/>
    <cellStyle name="Comma 2 57" xfId="1366"/>
    <cellStyle name="Comma 2 58" xfId="1367"/>
    <cellStyle name="Comma 2 59" xfId="1368"/>
    <cellStyle name="Comma 2 6" xfId="1369"/>
    <cellStyle name="Comma 2 6 2" xfId="1370"/>
    <cellStyle name="Comma 2 60" xfId="1371"/>
    <cellStyle name="Comma 2 61" xfId="1372"/>
    <cellStyle name="Comma 2 7" xfId="1373"/>
    <cellStyle name="Comma 2 7 2" xfId="1374"/>
    <cellStyle name="Comma 2 8" xfId="1375"/>
    <cellStyle name="Comma 2 8 2" xfId="1376"/>
    <cellStyle name="Comma 2 9" xfId="1377"/>
    <cellStyle name="Comma 2 9 2" xfId="1378"/>
    <cellStyle name="Comma 20" xfId="1379"/>
    <cellStyle name="Comma 21" xfId="1380"/>
    <cellStyle name="Comma 21 10" xfId="1381"/>
    <cellStyle name="Comma 21 11" xfId="1382"/>
    <cellStyle name="Comma 21 12" xfId="1383"/>
    <cellStyle name="Comma 21 13" xfId="1384"/>
    <cellStyle name="Comma 21 14" xfId="1385"/>
    <cellStyle name="Comma 21 15" xfId="1386"/>
    <cellStyle name="Comma 21 16" xfId="1387"/>
    <cellStyle name="Comma 21 17" xfId="1388"/>
    <cellStyle name="Comma 21 18" xfId="1389"/>
    <cellStyle name="Comma 21 19" xfId="1390"/>
    <cellStyle name="Comma 21 2" xfId="1391"/>
    <cellStyle name="Comma 21 20" xfId="1392"/>
    <cellStyle name="Comma 21 21" xfId="1393"/>
    <cellStyle name="Comma 21 22" xfId="1394"/>
    <cellStyle name="Comma 21 3" xfId="1395"/>
    <cellStyle name="Comma 21 4" xfId="1396"/>
    <cellStyle name="Comma 21 5" xfId="1397"/>
    <cellStyle name="Comma 21 6" xfId="1398"/>
    <cellStyle name="Comma 21 7" xfId="1399"/>
    <cellStyle name="Comma 21 8" xfId="1400"/>
    <cellStyle name="Comma 21 9" xfId="1401"/>
    <cellStyle name="Comma 22" xfId="1402"/>
    <cellStyle name="Comma 22 2" xfId="1403"/>
    <cellStyle name="Comma 22 2 10" xfId="1404"/>
    <cellStyle name="Comma 22 2 11" xfId="1405"/>
    <cellStyle name="Comma 22 2 12" xfId="1406"/>
    <cellStyle name="Comma 22 2 13" xfId="1407"/>
    <cellStyle name="Comma 22 2 14" xfId="1408"/>
    <cellStyle name="Comma 22 2 15" xfId="1409"/>
    <cellStyle name="Comma 22 2 16" xfId="1410"/>
    <cellStyle name="Comma 22 2 17" xfId="1411"/>
    <cellStyle name="Comma 22 2 18" xfId="1412"/>
    <cellStyle name="Comma 22 2 19" xfId="1413"/>
    <cellStyle name="Comma 22 2 2" xfId="1414"/>
    <cellStyle name="Comma 22 2 20" xfId="1415"/>
    <cellStyle name="Comma 22 2 21" xfId="1416"/>
    <cellStyle name="Comma 22 2 22" xfId="1417"/>
    <cellStyle name="Comma 22 2 3" xfId="1418"/>
    <cellStyle name="Comma 22 2 4" xfId="1419"/>
    <cellStyle name="Comma 22 2 5" xfId="1420"/>
    <cellStyle name="Comma 22 2 6" xfId="1421"/>
    <cellStyle name="Comma 22 2 7" xfId="1422"/>
    <cellStyle name="Comma 22 2 8" xfId="1423"/>
    <cellStyle name="Comma 22 2 9" xfId="1424"/>
    <cellStyle name="Comma 22 3" xfId="1425"/>
    <cellStyle name="Comma 22 3 10" xfId="1426"/>
    <cellStyle name="Comma 22 3 11" xfId="1427"/>
    <cellStyle name="Comma 22 3 12" xfId="1428"/>
    <cellStyle name="Comma 22 3 13" xfId="1429"/>
    <cellStyle name="Comma 22 3 14" xfId="1430"/>
    <cellStyle name="Comma 22 3 15" xfId="1431"/>
    <cellStyle name="Comma 22 3 16" xfId="1432"/>
    <cellStyle name="Comma 22 3 17" xfId="1433"/>
    <cellStyle name="Comma 22 3 18" xfId="1434"/>
    <cellStyle name="Comma 22 3 19" xfId="1435"/>
    <cellStyle name="Comma 22 3 2" xfId="1436"/>
    <cellStyle name="Comma 22 3 20" xfId="1437"/>
    <cellStyle name="Comma 22 3 21" xfId="1438"/>
    <cellStyle name="Comma 22 3 22" xfId="1439"/>
    <cellStyle name="Comma 22 3 3" xfId="1440"/>
    <cellStyle name="Comma 22 3 4" xfId="1441"/>
    <cellStyle name="Comma 22 3 5" xfId="1442"/>
    <cellStyle name="Comma 22 3 6" xfId="1443"/>
    <cellStyle name="Comma 22 3 7" xfId="1444"/>
    <cellStyle name="Comma 22 3 8" xfId="1445"/>
    <cellStyle name="Comma 22 3 9" xfId="1446"/>
    <cellStyle name="Comma 22 4" xfId="1447"/>
    <cellStyle name="Comma 22 4 10" xfId="1448"/>
    <cellStyle name="Comma 22 4 11" xfId="1449"/>
    <cellStyle name="Comma 22 4 12" xfId="1450"/>
    <cellStyle name="Comma 22 4 13" xfId="1451"/>
    <cellStyle name="Comma 22 4 14" xfId="1452"/>
    <cellStyle name="Comma 22 4 15" xfId="1453"/>
    <cellStyle name="Comma 22 4 16" xfId="1454"/>
    <cellStyle name="Comma 22 4 17" xfId="1455"/>
    <cellStyle name="Comma 22 4 18" xfId="1456"/>
    <cellStyle name="Comma 22 4 19" xfId="1457"/>
    <cellStyle name="Comma 22 4 2" xfId="1458"/>
    <cellStyle name="Comma 22 4 20" xfId="1459"/>
    <cellStyle name="Comma 22 4 21" xfId="1460"/>
    <cellStyle name="Comma 22 4 22" xfId="1461"/>
    <cellStyle name="Comma 22 4 3" xfId="1462"/>
    <cellStyle name="Comma 22 4 4" xfId="1463"/>
    <cellStyle name="Comma 22 4 5" xfId="1464"/>
    <cellStyle name="Comma 22 4 6" xfId="1465"/>
    <cellStyle name="Comma 22 4 7" xfId="1466"/>
    <cellStyle name="Comma 22 4 8" xfId="1467"/>
    <cellStyle name="Comma 22 4 9" xfId="1468"/>
    <cellStyle name="Comma 22 5" xfId="1469"/>
    <cellStyle name="Comma 22 5 10" xfId="1470"/>
    <cellStyle name="Comma 22 5 11" xfId="1471"/>
    <cellStyle name="Comma 22 5 12" xfId="1472"/>
    <cellStyle name="Comma 22 5 13" xfId="1473"/>
    <cellStyle name="Comma 22 5 14" xfId="1474"/>
    <cellStyle name="Comma 22 5 15" xfId="1475"/>
    <cellStyle name="Comma 22 5 16" xfId="1476"/>
    <cellStyle name="Comma 22 5 17" xfId="1477"/>
    <cellStyle name="Comma 22 5 18" xfId="1478"/>
    <cellStyle name="Comma 22 5 19" xfId="1479"/>
    <cellStyle name="Comma 22 5 2" xfId="1480"/>
    <cellStyle name="Comma 22 5 20" xfId="1481"/>
    <cellStyle name="Comma 22 5 21" xfId="1482"/>
    <cellStyle name="Comma 22 5 22" xfId="1483"/>
    <cellStyle name="Comma 22 5 3" xfId="1484"/>
    <cellStyle name="Comma 22 5 4" xfId="1485"/>
    <cellStyle name="Comma 22 5 5" xfId="1486"/>
    <cellStyle name="Comma 22 5 6" xfId="1487"/>
    <cellStyle name="Comma 22 5 7" xfId="1488"/>
    <cellStyle name="Comma 22 5 8" xfId="1489"/>
    <cellStyle name="Comma 22 5 9" xfId="1490"/>
    <cellStyle name="Comma 22 6" xfId="1491"/>
    <cellStyle name="Comma 22 6 10" xfId="1492"/>
    <cellStyle name="Comma 22 6 11" xfId="1493"/>
    <cellStyle name="Comma 22 6 12" xfId="1494"/>
    <cellStyle name="Comma 22 6 13" xfId="1495"/>
    <cellStyle name="Comma 22 6 14" xfId="1496"/>
    <cellStyle name="Comma 22 6 15" xfId="1497"/>
    <cellStyle name="Comma 22 6 16" xfId="1498"/>
    <cellStyle name="Comma 22 6 17" xfId="1499"/>
    <cellStyle name="Comma 22 6 18" xfId="1500"/>
    <cellStyle name="Comma 22 6 19" xfId="1501"/>
    <cellStyle name="Comma 22 6 2" xfId="1502"/>
    <cellStyle name="Comma 22 6 20" xfId="1503"/>
    <cellStyle name="Comma 22 6 21" xfId="1504"/>
    <cellStyle name="Comma 22 6 22" xfId="1505"/>
    <cellStyle name="Comma 22 6 3" xfId="1506"/>
    <cellStyle name="Comma 22 6 4" xfId="1507"/>
    <cellStyle name="Comma 22 6 5" xfId="1508"/>
    <cellStyle name="Comma 22 6 6" xfId="1509"/>
    <cellStyle name="Comma 22 6 7" xfId="1510"/>
    <cellStyle name="Comma 22 6 8" xfId="1511"/>
    <cellStyle name="Comma 22 6 9" xfId="1512"/>
    <cellStyle name="Comma 23" xfId="1513"/>
    <cellStyle name="Comma 23 2" xfId="1514"/>
    <cellStyle name="Comma 23 2 10" xfId="1515"/>
    <cellStyle name="Comma 23 2 11" xfId="1516"/>
    <cellStyle name="Comma 23 2 12" xfId="1517"/>
    <cellStyle name="Comma 23 2 13" xfId="1518"/>
    <cellStyle name="Comma 23 2 14" xfId="1519"/>
    <cellStyle name="Comma 23 2 15" xfId="1520"/>
    <cellStyle name="Comma 23 2 16" xfId="1521"/>
    <cellStyle name="Comma 23 2 17" xfId="1522"/>
    <cellStyle name="Comma 23 2 18" xfId="1523"/>
    <cellStyle name="Comma 23 2 19" xfId="1524"/>
    <cellStyle name="Comma 23 2 2" xfId="1525"/>
    <cellStyle name="Comma 23 2 20" xfId="1526"/>
    <cellStyle name="Comma 23 2 21" xfId="1527"/>
    <cellStyle name="Comma 23 2 22" xfId="1528"/>
    <cellStyle name="Comma 23 2 3" xfId="1529"/>
    <cellStyle name="Comma 23 2 4" xfId="1530"/>
    <cellStyle name="Comma 23 2 5" xfId="1531"/>
    <cellStyle name="Comma 23 2 6" xfId="1532"/>
    <cellStyle name="Comma 23 2 7" xfId="1533"/>
    <cellStyle name="Comma 23 2 8" xfId="1534"/>
    <cellStyle name="Comma 23 2 9" xfId="1535"/>
    <cellStyle name="Comma 23 3" xfId="1536"/>
    <cellStyle name="Comma 23 3 10" xfId="1537"/>
    <cellStyle name="Comma 23 3 11" xfId="1538"/>
    <cellStyle name="Comma 23 3 12" xfId="1539"/>
    <cellStyle name="Comma 23 3 13" xfId="1540"/>
    <cellStyle name="Comma 23 3 14" xfId="1541"/>
    <cellStyle name="Comma 23 3 15" xfId="1542"/>
    <cellStyle name="Comma 23 3 16" xfId="1543"/>
    <cellStyle name="Comma 23 3 17" xfId="1544"/>
    <cellStyle name="Comma 23 3 18" xfId="1545"/>
    <cellStyle name="Comma 23 3 19" xfId="1546"/>
    <cellStyle name="Comma 23 3 2" xfId="1547"/>
    <cellStyle name="Comma 23 3 20" xfId="1548"/>
    <cellStyle name="Comma 23 3 21" xfId="1549"/>
    <cellStyle name="Comma 23 3 22" xfId="1550"/>
    <cellStyle name="Comma 23 3 3" xfId="1551"/>
    <cellStyle name="Comma 23 3 4" xfId="1552"/>
    <cellStyle name="Comma 23 3 5" xfId="1553"/>
    <cellStyle name="Comma 23 3 6" xfId="1554"/>
    <cellStyle name="Comma 23 3 7" xfId="1555"/>
    <cellStyle name="Comma 23 3 8" xfId="1556"/>
    <cellStyle name="Comma 23 3 9" xfId="1557"/>
    <cellStyle name="Comma 23 4" xfId="1558"/>
    <cellStyle name="Comma 23 4 10" xfId="1559"/>
    <cellStyle name="Comma 23 4 11" xfId="1560"/>
    <cellStyle name="Comma 23 4 12" xfId="1561"/>
    <cellStyle name="Comma 23 4 13" xfId="1562"/>
    <cellStyle name="Comma 23 4 14" xfId="1563"/>
    <cellStyle name="Comma 23 4 15" xfId="1564"/>
    <cellStyle name="Comma 23 4 16" xfId="1565"/>
    <cellStyle name="Comma 23 4 17" xfId="1566"/>
    <cellStyle name="Comma 23 4 18" xfId="1567"/>
    <cellStyle name="Comma 23 4 19" xfId="1568"/>
    <cellStyle name="Comma 23 4 2" xfId="1569"/>
    <cellStyle name="Comma 23 4 20" xfId="1570"/>
    <cellStyle name="Comma 23 4 21" xfId="1571"/>
    <cellStyle name="Comma 23 4 22" xfId="1572"/>
    <cellStyle name="Comma 23 4 3" xfId="1573"/>
    <cellStyle name="Comma 23 4 4" xfId="1574"/>
    <cellStyle name="Comma 23 4 5" xfId="1575"/>
    <cellStyle name="Comma 23 4 6" xfId="1576"/>
    <cellStyle name="Comma 23 4 7" xfId="1577"/>
    <cellStyle name="Comma 23 4 8" xfId="1578"/>
    <cellStyle name="Comma 23 4 9" xfId="1579"/>
    <cellStyle name="Comma 23 5" xfId="1580"/>
    <cellStyle name="Comma 23 5 10" xfId="1581"/>
    <cellStyle name="Comma 23 5 11" xfId="1582"/>
    <cellStyle name="Comma 23 5 12" xfId="1583"/>
    <cellStyle name="Comma 23 5 13" xfId="1584"/>
    <cellStyle name="Comma 23 5 14" xfId="1585"/>
    <cellStyle name="Comma 23 5 15" xfId="1586"/>
    <cellStyle name="Comma 23 5 16" xfId="1587"/>
    <cellStyle name="Comma 23 5 17" xfId="1588"/>
    <cellStyle name="Comma 23 5 18" xfId="1589"/>
    <cellStyle name="Comma 23 5 19" xfId="1590"/>
    <cellStyle name="Comma 23 5 2" xfId="1591"/>
    <cellStyle name="Comma 23 5 20" xfId="1592"/>
    <cellStyle name="Comma 23 5 21" xfId="1593"/>
    <cellStyle name="Comma 23 5 22" xfId="1594"/>
    <cellStyle name="Comma 23 5 3" xfId="1595"/>
    <cellStyle name="Comma 23 5 4" xfId="1596"/>
    <cellStyle name="Comma 23 5 5" xfId="1597"/>
    <cellStyle name="Comma 23 5 6" xfId="1598"/>
    <cellStyle name="Comma 23 5 7" xfId="1599"/>
    <cellStyle name="Comma 23 5 8" xfId="1600"/>
    <cellStyle name="Comma 23 5 9" xfId="1601"/>
    <cellStyle name="Comma 23 6" xfId="1602"/>
    <cellStyle name="Comma 23 6 10" xfId="1603"/>
    <cellStyle name="Comma 23 6 11" xfId="1604"/>
    <cellStyle name="Comma 23 6 12" xfId="1605"/>
    <cellStyle name="Comma 23 6 13" xfId="1606"/>
    <cellStyle name="Comma 23 6 14" xfId="1607"/>
    <cellStyle name="Comma 23 6 15" xfId="1608"/>
    <cellStyle name="Comma 23 6 16" xfId="1609"/>
    <cellStyle name="Comma 23 6 17" xfId="1610"/>
    <cellStyle name="Comma 23 6 18" xfId="1611"/>
    <cellStyle name="Comma 23 6 19" xfId="1612"/>
    <cellStyle name="Comma 23 6 2" xfId="1613"/>
    <cellStyle name="Comma 23 6 20" xfId="1614"/>
    <cellStyle name="Comma 23 6 21" xfId="1615"/>
    <cellStyle name="Comma 23 6 22" xfId="1616"/>
    <cellStyle name="Comma 23 6 3" xfId="1617"/>
    <cellStyle name="Comma 23 6 4" xfId="1618"/>
    <cellStyle name="Comma 23 6 5" xfId="1619"/>
    <cellStyle name="Comma 23 6 6" xfId="1620"/>
    <cellStyle name="Comma 23 6 7" xfId="1621"/>
    <cellStyle name="Comma 23 6 8" xfId="1622"/>
    <cellStyle name="Comma 23 6 9" xfId="1623"/>
    <cellStyle name="Comma 24" xfId="1624"/>
    <cellStyle name="Comma 24 2" xfId="1625"/>
    <cellStyle name="Comma 24 2 10" xfId="1626"/>
    <cellStyle name="Comma 24 2 11" xfId="1627"/>
    <cellStyle name="Comma 24 2 12" xfId="1628"/>
    <cellStyle name="Comma 24 2 13" xfId="1629"/>
    <cellStyle name="Comma 24 2 14" xfId="1630"/>
    <cellStyle name="Comma 24 2 15" xfId="1631"/>
    <cellStyle name="Comma 24 2 16" xfId="1632"/>
    <cellStyle name="Comma 24 2 17" xfId="1633"/>
    <cellStyle name="Comma 24 2 18" xfId="1634"/>
    <cellStyle name="Comma 24 2 19" xfId="1635"/>
    <cellStyle name="Comma 24 2 2" xfId="1636"/>
    <cellStyle name="Comma 24 2 20" xfId="1637"/>
    <cellStyle name="Comma 24 2 21" xfId="1638"/>
    <cellStyle name="Comma 24 2 22" xfId="1639"/>
    <cellStyle name="Comma 24 2 3" xfId="1640"/>
    <cellStyle name="Comma 24 2 4" xfId="1641"/>
    <cellStyle name="Comma 24 2 5" xfId="1642"/>
    <cellStyle name="Comma 24 2 6" xfId="1643"/>
    <cellStyle name="Comma 24 2 7" xfId="1644"/>
    <cellStyle name="Comma 24 2 8" xfId="1645"/>
    <cellStyle name="Comma 24 2 9" xfId="1646"/>
    <cellStyle name="Comma 24 3" xfId="1647"/>
    <cellStyle name="Comma 24 3 10" xfId="1648"/>
    <cellStyle name="Comma 24 3 11" xfId="1649"/>
    <cellStyle name="Comma 24 3 12" xfId="1650"/>
    <cellStyle name="Comma 24 3 13" xfId="1651"/>
    <cellStyle name="Comma 24 3 14" xfId="1652"/>
    <cellStyle name="Comma 24 3 15" xfId="1653"/>
    <cellStyle name="Comma 24 3 16" xfId="1654"/>
    <cellStyle name="Comma 24 3 17" xfId="1655"/>
    <cellStyle name="Comma 24 3 18" xfId="1656"/>
    <cellStyle name="Comma 24 3 19" xfId="1657"/>
    <cellStyle name="Comma 24 3 2" xfId="1658"/>
    <cellStyle name="Comma 24 3 20" xfId="1659"/>
    <cellStyle name="Comma 24 3 21" xfId="1660"/>
    <cellStyle name="Comma 24 3 22" xfId="1661"/>
    <cellStyle name="Comma 24 3 3" xfId="1662"/>
    <cellStyle name="Comma 24 3 4" xfId="1663"/>
    <cellStyle name="Comma 24 3 5" xfId="1664"/>
    <cellStyle name="Comma 24 3 6" xfId="1665"/>
    <cellStyle name="Comma 24 3 7" xfId="1666"/>
    <cellStyle name="Comma 24 3 8" xfId="1667"/>
    <cellStyle name="Comma 24 3 9" xfId="1668"/>
    <cellStyle name="Comma 24 4" xfId="1669"/>
    <cellStyle name="Comma 24 4 10" xfId="1670"/>
    <cellStyle name="Comma 24 4 11" xfId="1671"/>
    <cellStyle name="Comma 24 4 12" xfId="1672"/>
    <cellStyle name="Comma 24 4 13" xfId="1673"/>
    <cellStyle name="Comma 24 4 14" xfId="1674"/>
    <cellStyle name="Comma 24 4 15" xfId="1675"/>
    <cellStyle name="Comma 24 4 16" xfId="1676"/>
    <cellStyle name="Comma 24 4 17" xfId="1677"/>
    <cellStyle name="Comma 24 4 18" xfId="1678"/>
    <cellStyle name="Comma 24 4 19" xfId="1679"/>
    <cellStyle name="Comma 24 4 2" xfId="1680"/>
    <cellStyle name="Comma 24 4 20" xfId="1681"/>
    <cellStyle name="Comma 24 4 21" xfId="1682"/>
    <cellStyle name="Comma 24 4 22" xfId="1683"/>
    <cellStyle name="Comma 24 4 3" xfId="1684"/>
    <cellStyle name="Comma 24 4 4" xfId="1685"/>
    <cellStyle name="Comma 24 4 5" xfId="1686"/>
    <cellStyle name="Comma 24 4 6" xfId="1687"/>
    <cellStyle name="Comma 24 4 7" xfId="1688"/>
    <cellStyle name="Comma 24 4 8" xfId="1689"/>
    <cellStyle name="Comma 24 4 9" xfId="1690"/>
    <cellStyle name="Comma 24 5" xfId="1691"/>
    <cellStyle name="Comma 24 5 10" xfId="1692"/>
    <cellStyle name="Comma 24 5 11" xfId="1693"/>
    <cellStyle name="Comma 24 5 12" xfId="1694"/>
    <cellStyle name="Comma 24 5 13" xfId="1695"/>
    <cellStyle name="Comma 24 5 14" xfId="1696"/>
    <cellStyle name="Comma 24 5 15" xfId="1697"/>
    <cellStyle name="Comma 24 5 16" xfId="1698"/>
    <cellStyle name="Comma 24 5 17" xfId="1699"/>
    <cellStyle name="Comma 24 5 18" xfId="1700"/>
    <cellStyle name="Comma 24 5 19" xfId="1701"/>
    <cellStyle name="Comma 24 5 2" xfId="1702"/>
    <cellStyle name="Comma 24 5 20" xfId="1703"/>
    <cellStyle name="Comma 24 5 21" xfId="1704"/>
    <cellStyle name="Comma 24 5 22" xfId="1705"/>
    <cellStyle name="Comma 24 5 3" xfId="1706"/>
    <cellStyle name="Comma 24 5 4" xfId="1707"/>
    <cellStyle name="Comma 24 5 5" xfId="1708"/>
    <cellStyle name="Comma 24 5 6" xfId="1709"/>
    <cellStyle name="Comma 24 5 7" xfId="1710"/>
    <cellStyle name="Comma 24 5 8" xfId="1711"/>
    <cellStyle name="Comma 24 5 9" xfId="1712"/>
    <cellStyle name="Comma 24 6" xfId="1713"/>
    <cellStyle name="Comma 24 6 10" xfId="1714"/>
    <cellStyle name="Comma 24 6 11" xfId="1715"/>
    <cellStyle name="Comma 24 6 12" xfId="1716"/>
    <cellStyle name="Comma 24 6 13" xfId="1717"/>
    <cellStyle name="Comma 24 6 14" xfId="1718"/>
    <cellStyle name="Comma 24 6 15" xfId="1719"/>
    <cellStyle name="Comma 24 6 16" xfId="1720"/>
    <cellStyle name="Comma 24 6 17" xfId="1721"/>
    <cellStyle name="Comma 24 6 18" xfId="1722"/>
    <cellStyle name="Comma 24 6 19" xfId="1723"/>
    <cellStyle name="Comma 24 6 2" xfId="1724"/>
    <cellStyle name="Comma 24 6 20" xfId="1725"/>
    <cellStyle name="Comma 24 6 21" xfId="1726"/>
    <cellStyle name="Comma 24 6 22" xfId="1727"/>
    <cellStyle name="Comma 24 6 3" xfId="1728"/>
    <cellStyle name="Comma 24 6 4" xfId="1729"/>
    <cellStyle name="Comma 24 6 5" xfId="1730"/>
    <cellStyle name="Comma 24 6 6" xfId="1731"/>
    <cellStyle name="Comma 24 6 7" xfId="1732"/>
    <cellStyle name="Comma 24 6 8" xfId="1733"/>
    <cellStyle name="Comma 24 6 9" xfId="1734"/>
    <cellStyle name="Comma 25" xfId="1735"/>
    <cellStyle name="Comma 25 2" xfId="1736"/>
    <cellStyle name="Comma 25 2 10" xfId="1737"/>
    <cellStyle name="Comma 25 2 11" xfId="1738"/>
    <cellStyle name="Comma 25 2 12" xfId="1739"/>
    <cellStyle name="Comma 25 2 13" xfId="1740"/>
    <cellStyle name="Comma 25 2 14" xfId="1741"/>
    <cellStyle name="Comma 25 2 15" xfId="1742"/>
    <cellStyle name="Comma 25 2 16" xfId="1743"/>
    <cellStyle name="Comma 25 2 17" xfId="1744"/>
    <cellStyle name="Comma 25 2 18" xfId="1745"/>
    <cellStyle name="Comma 25 2 19" xfId="1746"/>
    <cellStyle name="Comma 25 2 2" xfId="1747"/>
    <cellStyle name="Comma 25 2 20" xfId="1748"/>
    <cellStyle name="Comma 25 2 21" xfId="1749"/>
    <cellStyle name="Comma 25 2 22" xfId="1750"/>
    <cellStyle name="Comma 25 2 3" xfId="1751"/>
    <cellStyle name="Comma 25 2 4" xfId="1752"/>
    <cellStyle name="Comma 25 2 5" xfId="1753"/>
    <cellStyle name="Comma 25 2 6" xfId="1754"/>
    <cellStyle name="Comma 25 2 7" xfId="1755"/>
    <cellStyle name="Comma 25 2 8" xfId="1756"/>
    <cellStyle name="Comma 25 2 9" xfId="1757"/>
    <cellStyle name="Comma 25 3" xfId="1758"/>
    <cellStyle name="Comma 25 3 10" xfId="1759"/>
    <cellStyle name="Comma 25 3 11" xfId="1760"/>
    <cellStyle name="Comma 25 3 12" xfId="1761"/>
    <cellStyle name="Comma 25 3 13" xfId="1762"/>
    <cellStyle name="Comma 25 3 14" xfId="1763"/>
    <cellStyle name="Comma 25 3 15" xfId="1764"/>
    <cellStyle name="Comma 25 3 16" xfId="1765"/>
    <cellStyle name="Comma 25 3 17" xfId="1766"/>
    <cellStyle name="Comma 25 3 18" xfId="1767"/>
    <cellStyle name="Comma 25 3 19" xfId="1768"/>
    <cellStyle name="Comma 25 3 2" xfId="1769"/>
    <cellStyle name="Comma 25 3 20" xfId="1770"/>
    <cellStyle name="Comma 25 3 21" xfId="1771"/>
    <cellStyle name="Comma 25 3 22" xfId="1772"/>
    <cellStyle name="Comma 25 3 3" xfId="1773"/>
    <cellStyle name="Comma 25 3 4" xfId="1774"/>
    <cellStyle name="Comma 25 3 5" xfId="1775"/>
    <cellStyle name="Comma 25 3 6" xfId="1776"/>
    <cellStyle name="Comma 25 3 7" xfId="1777"/>
    <cellStyle name="Comma 25 3 8" xfId="1778"/>
    <cellStyle name="Comma 25 3 9" xfId="1779"/>
    <cellStyle name="Comma 25 4" xfId="1780"/>
    <cellStyle name="Comma 25 4 10" xfId="1781"/>
    <cellStyle name="Comma 25 4 11" xfId="1782"/>
    <cellStyle name="Comma 25 4 12" xfId="1783"/>
    <cellStyle name="Comma 25 4 13" xfId="1784"/>
    <cellStyle name="Comma 25 4 14" xfId="1785"/>
    <cellStyle name="Comma 25 4 15" xfId="1786"/>
    <cellStyle name="Comma 25 4 16" xfId="1787"/>
    <cellStyle name="Comma 25 4 17" xfId="1788"/>
    <cellStyle name="Comma 25 4 18" xfId="1789"/>
    <cellStyle name="Comma 25 4 19" xfId="1790"/>
    <cellStyle name="Comma 25 4 2" xfId="1791"/>
    <cellStyle name="Comma 25 4 20" xfId="1792"/>
    <cellStyle name="Comma 25 4 21" xfId="1793"/>
    <cellStyle name="Comma 25 4 22" xfId="1794"/>
    <cellStyle name="Comma 25 4 3" xfId="1795"/>
    <cellStyle name="Comma 25 4 4" xfId="1796"/>
    <cellStyle name="Comma 25 4 5" xfId="1797"/>
    <cellStyle name="Comma 25 4 6" xfId="1798"/>
    <cellStyle name="Comma 25 4 7" xfId="1799"/>
    <cellStyle name="Comma 25 4 8" xfId="1800"/>
    <cellStyle name="Comma 25 4 9" xfId="1801"/>
    <cellStyle name="Comma 25 5" xfId="1802"/>
    <cellStyle name="Comma 25 5 10" xfId="1803"/>
    <cellStyle name="Comma 25 5 11" xfId="1804"/>
    <cellStyle name="Comma 25 5 12" xfId="1805"/>
    <cellStyle name="Comma 25 5 13" xfId="1806"/>
    <cellStyle name="Comma 25 5 14" xfId="1807"/>
    <cellStyle name="Comma 25 5 15" xfId="1808"/>
    <cellStyle name="Comma 25 5 16" xfId="1809"/>
    <cellStyle name="Comma 25 5 17" xfId="1810"/>
    <cellStyle name="Comma 25 5 18" xfId="1811"/>
    <cellStyle name="Comma 25 5 19" xfId="1812"/>
    <cellStyle name="Comma 25 5 2" xfId="1813"/>
    <cellStyle name="Comma 25 5 20" xfId="1814"/>
    <cellStyle name="Comma 25 5 21" xfId="1815"/>
    <cellStyle name="Comma 25 5 22" xfId="1816"/>
    <cellStyle name="Comma 25 5 3" xfId="1817"/>
    <cellStyle name="Comma 25 5 4" xfId="1818"/>
    <cellStyle name="Comma 25 5 5" xfId="1819"/>
    <cellStyle name="Comma 25 5 6" xfId="1820"/>
    <cellStyle name="Comma 25 5 7" xfId="1821"/>
    <cellStyle name="Comma 25 5 8" xfId="1822"/>
    <cellStyle name="Comma 25 5 9" xfId="1823"/>
    <cellStyle name="Comma 25 6" xfId="1824"/>
    <cellStyle name="Comma 25 6 10" xfId="1825"/>
    <cellStyle name="Comma 25 6 11" xfId="1826"/>
    <cellStyle name="Comma 25 6 12" xfId="1827"/>
    <cellStyle name="Comma 25 6 13" xfId="1828"/>
    <cellStyle name="Comma 25 6 14" xfId="1829"/>
    <cellStyle name="Comma 25 6 15" xfId="1830"/>
    <cellStyle name="Comma 25 6 16" xfId="1831"/>
    <cellStyle name="Comma 25 6 17" xfId="1832"/>
    <cellStyle name="Comma 25 6 18" xfId="1833"/>
    <cellStyle name="Comma 25 6 19" xfId="1834"/>
    <cellStyle name="Comma 25 6 2" xfId="1835"/>
    <cellStyle name="Comma 25 6 20" xfId="1836"/>
    <cellStyle name="Comma 25 6 21" xfId="1837"/>
    <cellStyle name="Comma 25 6 22" xfId="1838"/>
    <cellStyle name="Comma 25 6 3" xfId="1839"/>
    <cellStyle name="Comma 25 6 4" xfId="1840"/>
    <cellStyle name="Comma 25 6 5" xfId="1841"/>
    <cellStyle name="Comma 25 6 6" xfId="1842"/>
    <cellStyle name="Comma 25 6 7" xfId="1843"/>
    <cellStyle name="Comma 25 6 8" xfId="1844"/>
    <cellStyle name="Comma 25 6 9" xfId="1845"/>
    <cellStyle name="Comma 26" xfId="1846"/>
    <cellStyle name="Comma 26 2" xfId="1847"/>
    <cellStyle name="Comma 26 2 10" xfId="1848"/>
    <cellStyle name="Comma 26 2 11" xfId="1849"/>
    <cellStyle name="Comma 26 2 12" xfId="1850"/>
    <cellStyle name="Comma 26 2 13" xfId="1851"/>
    <cellStyle name="Comma 26 2 14" xfId="1852"/>
    <cellStyle name="Comma 26 2 15" xfId="1853"/>
    <cellStyle name="Comma 26 2 16" xfId="1854"/>
    <cellStyle name="Comma 26 2 17" xfId="1855"/>
    <cellStyle name="Comma 26 2 18" xfId="1856"/>
    <cellStyle name="Comma 26 2 19" xfId="1857"/>
    <cellStyle name="Comma 26 2 2" xfId="1858"/>
    <cellStyle name="Comma 26 2 20" xfId="1859"/>
    <cellStyle name="Comma 26 2 21" xfId="1860"/>
    <cellStyle name="Comma 26 2 22" xfId="1861"/>
    <cellStyle name="Comma 26 2 3" xfId="1862"/>
    <cellStyle name="Comma 26 2 4" xfId="1863"/>
    <cellStyle name="Comma 26 2 5" xfId="1864"/>
    <cellStyle name="Comma 26 2 6" xfId="1865"/>
    <cellStyle name="Comma 26 2 7" xfId="1866"/>
    <cellStyle name="Comma 26 2 8" xfId="1867"/>
    <cellStyle name="Comma 26 2 9" xfId="1868"/>
    <cellStyle name="Comma 26 3" xfId="1869"/>
    <cellStyle name="Comma 26 3 10" xfId="1870"/>
    <cellStyle name="Comma 26 3 11" xfId="1871"/>
    <cellStyle name="Comma 26 3 12" xfId="1872"/>
    <cellStyle name="Comma 26 3 13" xfId="1873"/>
    <cellStyle name="Comma 26 3 14" xfId="1874"/>
    <cellStyle name="Comma 26 3 15" xfId="1875"/>
    <cellStyle name="Comma 26 3 16" xfId="1876"/>
    <cellStyle name="Comma 26 3 17" xfId="1877"/>
    <cellStyle name="Comma 26 3 18" xfId="1878"/>
    <cellStyle name="Comma 26 3 19" xfId="1879"/>
    <cellStyle name="Comma 26 3 2" xfId="1880"/>
    <cellStyle name="Comma 26 3 20" xfId="1881"/>
    <cellStyle name="Comma 26 3 21" xfId="1882"/>
    <cellStyle name="Comma 26 3 22" xfId="1883"/>
    <cellStyle name="Comma 26 3 3" xfId="1884"/>
    <cellStyle name="Comma 26 3 4" xfId="1885"/>
    <cellStyle name="Comma 26 3 5" xfId="1886"/>
    <cellStyle name="Comma 26 3 6" xfId="1887"/>
    <cellStyle name="Comma 26 3 7" xfId="1888"/>
    <cellStyle name="Comma 26 3 8" xfId="1889"/>
    <cellStyle name="Comma 26 3 9" xfId="1890"/>
    <cellStyle name="Comma 26 4" xfId="1891"/>
    <cellStyle name="Comma 26 4 10" xfId="1892"/>
    <cellStyle name="Comma 26 4 11" xfId="1893"/>
    <cellStyle name="Comma 26 4 12" xfId="1894"/>
    <cellStyle name="Comma 26 4 13" xfId="1895"/>
    <cellStyle name="Comma 26 4 14" xfId="1896"/>
    <cellStyle name="Comma 26 4 15" xfId="1897"/>
    <cellStyle name="Comma 26 4 16" xfId="1898"/>
    <cellStyle name="Comma 26 4 17" xfId="1899"/>
    <cellStyle name="Comma 26 4 18" xfId="1900"/>
    <cellStyle name="Comma 26 4 19" xfId="1901"/>
    <cellStyle name="Comma 26 4 2" xfId="1902"/>
    <cellStyle name="Comma 26 4 20" xfId="1903"/>
    <cellStyle name="Comma 26 4 21" xfId="1904"/>
    <cellStyle name="Comma 26 4 22" xfId="1905"/>
    <cellStyle name="Comma 26 4 3" xfId="1906"/>
    <cellStyle name="Comma 26 4 4" xfId="1907"/>
    <cellStyle name="Comma 26 4 5" xfId="1908"/>
    <cellStyle name="Comma 26 4 6" xfId="1909"/>
    <cellStyle name="Comma 26 4 7" xfId="1910"/>
    <cellStyle name="Comma 26 4 8" xfId="1911"/>
    <cellStyle name="Comma 26 4 9" xfId="1912"/>
    <cellStyle name="Comma 26 5" xfId="1913"/>
    <cellStyle name="Comma 26 5 10" xfId="1914"/>
    <cellStyle name="Comma 26 5 11" xfId="1915"/>
    <cellStyle name="Comma 26 5 12" xfId="1916"/>
    <cellStyle name="Comma 26 5 13" xfId="1917"/>
    <cellStyle name="Comma 26 5 14" xfId="1918"/>
    <cellStyle name="Comma 26 5 15" xfId="1919"/>
    <cellStyle name="Comma 26 5 16" xfId="1920"/>
    <cellStyle name="Comma 26 5 17" xfId="1921"/>
    <cellStyle name="Comma 26 5 18" xfId="1922"/>
    <cellStyle name="Comma 26 5 19" xfId="1923"/>
    <cellStyle name="Comma 26 5 2" xfId="1924"/>
    <cellStyle name="Comma 26 5 20" xfId="1925"/>
    <cellStyle name="Comma 26 5 21" xfId="1926"/>
    <cellStyle name="Comma 26 5 22" xfId="1927"/>
    <cellStyle name="Comma 26 5 3" xfId="1928"/>
    <cellStyle name="Comma 26 5 4" xfId="1929"/>
    <cellStyle name="Comma 26 5 5" xfId="1930"/>
    <cellStyle name="Comma 26 5 6" xfId="1931"/>
    <cellStyle name="Comma 26 5 7" xfId="1932"/>
    <cellStyle name="Comma 26 5 8" xfId="1933"/>
    <cellStyle name="Comma 26 5 9" xfId="1934"/>
    <cellStyle name="Comma 26 6" xfId="1935"/>
    <cellStyle name="Comma 26 6 10" xfId="1936"/>
    <cellStyle name="Comma 26 6 11" xfId="1937"/>
    <cellStyle name="Comma 26 6 12" xfId="1938"/>
    <cellStyle name="Comma 26 6 13" xfId="1939"/>
    <cellStyle name="Comma 26 6 14" xfId="1940"/>
    <cellStyle name="Comma 26 6 15" xfId="1941"/>
    <cellStyle name="Comma 26 6 16" xfId="1942"/>
    <cellStyle name="Comma 26 6 17" xfId="1943"/>
    <cellStyle name="Comma 26 6 18" xfId="1944"/>
    <cellStyle name="Comma 26 6 19" xfId="1945"/>
    <cellStyle name="Comma 26 6 2" xfId="1946"/>
    <cellStyle name="Comma 26 6 20" xfId="1947"/>
    <cellStyle name="Comma 26 6 21" xfId="1948"/>
    <cellStyle name="Comma 26 6 22" xfId="1949"/>
    <cellStyle name="Comma 26 6 3" xfId="1950"/>
    <cellStyle name="Comma 26 6 4" xfId="1951"/>
    <cellStyle name="Comma 26 6 5" xfId="1952"/>
    <cellStyle name="Comma 26 6 6" xfId="1953"/>
    <cellStyle name="Comma 26 6 7" xfId="1954"/>
    <cellStyle name="Comma 26 6 8" xfId="1955"/>
    <cellStyle name="Comma 26 6 9" xfId="1956"/>
    <cellStyle name="Comma 27" xfId="1957"/>
    <cellStyle name="Comma 27 10" xfId="1958"/>
    <cellStyle name="Comma 27 11" xfId="1959"/>
    <cellStyle name="Comma 27 12" xfId="1960"/>
    <cellStyle name="Comma 27 13" xfId="1961"/>
    <cellStyle name="Comma 27 14" xfId="1962"/>
    <cellStyle name="Comma 27 15" xfId="1963"/>
    <cellStyle name="Comma 27 16" xfId="1964"/>
    <cellStyle name="Comma 27 17" xfId="1965"/>
    <cellStyle name="Comma 27 18" xfId="1966"/>
    <cellStyle name="Comma 27 19" xfId="1967"/>
    <cellStyle name="Comma 27 2" xfId="1968"/>
    <cellStyle name="Comma 27 2 10" xfId="1969"/>
    <cellStyle name="Comma 27 2 11" xfId="1970"/>
    <cellStyle name="Comma 27 2 12" xfId="1971"/>
    <cellStyle name="Comma 27 2 13" xfId="1972"/>
    <cellStyle name="Comma 27 2 14" xfId="1973"/>
    <cellStyle name="Comma 27 2 15" xfId="1974"/>
    <cellStyle name="Comma 27 2 16" xfId="1975"/>
    <cellStyle name="Comma 27 2 17" xfId="1976"/>
    <cellStyle name="Comma 27 2 18" xfId="1977"/>
    <cellStyle name="Comma 27 2 19" xfId="1978"/>
    <cellStyle name="Comma 27 2 2" xfId="1979"/>
    <cellStyle name="Comma 27 2 20" xfId="1980"/>
    <cellStyle name="Comma 27 2 21" xfId="1981"/>
    <cellStyle name="Comma 27 2 22" xfId="1982"/>
    <cellStyle name="Comma 27 2 3" xfId="1983"/>
    <cellStyle name="Comma 27 2 4" xfId="1984"/>
    <cellStyle name="Comma 27 2 5" xfId="1985"/>
    <cellStyle name="Comma 27 2 6" xfId="1986"/>
    <cellStyle name="Comma 27 2 7" xfId="1987"/>
    <cellStyle name="Comma 27 2 8" xfId="1988"/>
    <cellStyle name="Comma 27 2 9" xfId="1989"/>
    <cellStyle name="Comma 27 20" xfId="1990"/>
    <cellStyle name="Comma 27 21" xfId="1991"/>
    <cellStyle name="Comma 27 22" xfId="1992"/>
    <cellStyle name="Comma 27 23" xfId="1993"/>
    <cellStyle name="Comma 27 24" xfId="1994"/>
    <cellStyle name="Comma 27 25" xfId="1995"/>
    <cellStyle name="Comma 27 26" xfId="1996"/>
    <cellStyle name="Comma 27 27" xfId="1997"/>
    <cellStyle name="Comma 27 3" xfId="1998"/>
    <cellStyle name="Comma 27 3 10" xfId="1999"/>
    <cellStyle name="Comma 27 3 11" xfId="2000"/>
    <cellStyle name="Comma 27 3 12" xfId="2001"/>
    <cellStyle name="Comma 27 3 13" xfId="2002"/>
    <cellStyle name="Comma 27 3 14" xfId="2003"/>
    <cellStyle name="Comma 27 3 15" xfId="2004"/>
    <cellStyle name="Comma 27 3 16" xfId="2005"/>
    <cellStyle name="Comma 27 3 17" xfId="2006"/>
    <cellStyle name="Comma 27 3 18" xfId="2007"/>
    <cellStyle name="Comma 27 3 19" xfId="2008"/>
    <cellStyle name="Comma 27 3 2" xfId="2009"/>
    <cellStyle name="Comma 27 3 20" xfId="2010"/>
    <cellStyle name="Comma 27 3 21" xfId="2011"/>
    <cellStyle name="Comma 27 3 22" xfId="2012"/>
    <cellStyle name="Comma 27 3 3" xfId="2013"/>
    <cellStyle name="Comma 27 3 4" xfId="2014"/>
    <cellStyle name="Comma 27 3 5" xfId="2015"/>
    <cellStyle name="Comma 27 3 6" xfId="2016"/>
    <cellStyle name="Comma 27 3 7" xfId="2017"/>
    <cellStyle name="Comma 27 3 8" xfId="2018"/>
    <cellStyle name="Comma 27 3 9" xfId="2019"/>
    <cellStyle name="Comma 27 4" xfId="2020"/>
    <cellStyle name="Comma 27 4 10" xfId="2021"/>
    <cellStyle name="Comma 27 4 11" xfId="2022"/>
    <cellStyle name="Comma 27 4 12" xfId="2023"/>
    <cellStyle name="Comma 27 4 13" xfId="2024"/>
    <cellStyle name="Comma 27 4 14" xfId="2025"/>
    <cellStyle name="Comma 27 4 15" xfId="2026"/>
    <cellStyle name="Comma 27 4 16" xfId="2027"/>
    <cellStyle name="Comma 27 4 17" xfId="2028"/>
    <cellStyle name="Comma 27 4 18" xfId="2029"/>
    <cellStyle name="Comma 27 4 19" xfId="2030"/>
    <cellStyle name="Comma 27 4 2" xfId="2031"/>
    <cellStyle name="Comma 27 4 20" xfId="2032"/>
    <cellStyle name="Comma 27 4 21" xfId="2033"/>
    <cellStyle name="Comma 27 4 22" xfId="2034"/>
    <cellStyle name="Comma 27 4 3" xfId="2035"/>
    <cellStyle name="Comma 27 4 4" xfId="2036"/>
    <cellStyle name="Comma 27 4 5" xfId="2037"/>
    <cellStyle name="Comma 27 4 6" xfId="2038"/>
    <cellStyle name="Comma 27 4 7" xfId="2039"/>
    <cellStyle name="Comma 27 4 8" xfId="2040"/>
    <cellStyle name="Comma 27 4 9" xfId="2041"/>
    <cellStyle name="Comma 27 5" xfId="2042"/>
    <cellStyle name="Comma 27 5 10" xfId="2043"/>
    <cellStyle name="Comma 27 5 11" xfId="2044"/>
    <cellStyle name="Comma 27 5 12" xfId="2045"/>
    <cellStyle name="Comma 27 5 13" xfId="2046"/>
    <cellStyle name="Comma 27 5 14" xfId="2047"/>
    <cellStyle name="Comma 27 5 15" xfId="2048"/>
    <cellStyle name="Comma 27 5 16" xfId="2049"/>
    <cellStyle name="Comma 27 5 17" xfId="2050"/>
    <cellStyle name="Comma 27 5 18" xfId="2051"/>
    <cellStyle name="Comma 27 5 19" xfId="2052"/>
    <cellStyle name="Comma 27 5 2" xfId="2053"/>
    <cellStyle name="Comma 27 5 20" xfId="2054"/>
    <cellStyle name="Comma 27 5 21" xfId="2055"/>
    <cellStyle name="Comma 27 5 22" xfId="2056"/>
    <cellStyle name="Comma 27 5 3" xfId="2057"/>
    <cellStyle name="Comma 27 5 4" xfId="2058"/>
    <cellStyle name="Comma 27 5 5" xfId="2059"/>
    <cellStyle name="Comma 27 5 6" xfId="2060"/>
    <cellStyle name="Comma 27 5 7" xfId="2061"/>
    <cellStyle name="Comma 27 5 8" xfId="2062"/>
    <cellStyle name="Comma 27 5 9" xfId="2063"/>
    <cellStyle name="Comma 27 6" xfId="2064"/>
    <cellStyle name="Comma 27 6 10" xfId="2065"/>
    <cellStyle name="Comma 27 6 11" xfId="2066"/>
    <cellStyle name="Comma 27 6 12" xfId="2067"/>
    <cellStyle name="Comma 27 6 13" xfId="2068"/>
    <cellStyle name="Comma 27 6 14" xfId="2069"/>
    <cellStyle name="Comma 27 6 15" xfId="2070"/>
    <cellStyle name="Comma 27 6 16" xfId="2071"/>
    <cellStyle name="Comma 27 6 17" xfId="2072"/>
    <cellStyle name="Comma 27 6 18" xfId="2073"/>
    <cellStyle name="Comma 27 6 19" xfId="2074"/>
    <cellStyle name="Comma 27 6 2" xfId="2075"/>
    <cellStyle name="Comma 27 6 20" xfId="2076"/>
    <cellStyle name="Comma 27 6 21" xfId="2077"/>
    <cellStyle name="Comma 27 6 22" xfId="2078"/>
    <cellStyle name="Comma 27 6 3" xfId="2079"/>
    <cellStyle name="Comma 27 6 4" xfId="2080"/>
    <cellStyle name="Comma 27 6 5" xfId="2081"/>
    <cellStyle name="Comma 27 6 6" xfId="2082"/>
    <cellStyle name="Comma 27 6 7" xfId="2083"/>
    <cellStyle name="Comma 27 6 8" xfId="2084"/>
    <cellStyle name="Comma 27 6 9" xfId="2085"/>
    <cellStyle name="Comma 27 7" xfId="2086"/>
    <cellStyle name="Comma 27 8" xfId="2087"/>
    <cellStyle name="Comma 27 9" xfId="2088"/>
    <cellStyle name="Comma 28" xfId="2089"/>
    <cellStyle name="Comma 29" xfId="2090"/>
    <cellStyle name="Comma 29 10" xfId="2091"/>
    <cellStyle name="Comma 29 11" xfId="2092"/>
    <cellStyle name="Comma 29 12" xfId="2093"/>
    <cellStyle name="Comma 29 13" xfId="2094"/>
    <cellStyle name="Comma 29 14" xfId="2095"/>
    <cellStyle name="Comma 29 15" xfId="2096"/>
    <cellStyle name="Comma 29 16" xfId="2097"/>
    <cellStyle name="Comma 29 17" xfId="2098"/>
    <cellStyle name="Comma 29 18" xfId="2099"/>
    <cellStyle name="Comma 29 19" xfId="2100"/>
    <cellStyle name="Comma 29 2" xfId="2101"/>
    <cellStyle name="Comma 29 2 10" xfId="2102"/>
    <cellStyle name="Comma 29 2 11" xfId="2103"/>
    <cellStyle name="Comma 29 2 12" xfId="2104"/>
    <cellStyle name="Comma 29 2 13" xfId="2105"/>
    <cellStyle name="Comma 29 2 14" xfId="2106"/>
    <cellStyle name="Comma 29 2 15" xfId="2107"/>
    <cellStyle name="Comma 29 2 16" xfId="2108"/>
    <cellStyle name="Comma 29 2 17" xfId="2109"/>
    <cellStyle name="Comma 29 2 18" xfId="2110"/>
    <cellStyle name="Comma 29 2 19" xfId="2111"/>
    <cellStyle name="Comma 29 2 2" xfId="2112"/>
    <cellStyle name="Comma 29 2 20" xfId="2113"/>
    <cellStyle name="Comma 29 2 21" xfId="2114"/>
    <cellStyle name="Comma 29 2 22" xfId="2115"/>
    <cellStyle name="Comma 29 2 3" xfId="2116"/>
    <cellStyle name="Comma 29 2 4" xfId="2117"/>
    <cellStyle name="Comma 29 2 5" xfId="2118"/>
    <cellStyle name="Comma 29 2 6" xfId="2119"/>
    <cellStyle name="Comma 29 2 7" xfId="2120"/>
    <cellStyle name="Comma 29 2 8" xfId="2121"/>
    <cellStyle name="Comma 29 2 9" xfId="2122"/>
    <cellStyle name="Comma 29 20" xfId="2123"/>
    <cellStyle name="Comma 29 21" xfId="2124"/>
    <cellStyle name="Comma 29 22" xfId="2125"/>
    <cellStyle name="Comma 29 23" xfId="2126"/>
    <cellStyle name="Comma 29 3" xfId="2127"/>
    <cellStyle name="Comma 29 4" xfId="2128"/>
    <cellStyle name="Comma 29 5" xfId="2129"/>
    <cellStyle name="Comma 29 6" xfId="2130"/>
    <cellStyle name="Comma 29 7" xfId="2131"/>
    <cellStyle name="Comma 29 8" xfId="2132"/>
    <cellStyle name="Comma 29 9" xfId="2133"/>
    <cellStyle name="Comma 3" xfId="5"/>
    <cellStyle name="Comma 3 10" xfId="2134"/>
    <cellStyle name="Comma 3 100" xfId="2135"/>
    <cellStyle name="Comma 3 101" xfId="2136"/>
    <cellStyle name="Comma 3 102" xfId="2137"/>
    <cellStyle name="Comma 3 103" xfId="2138"/>
    <cellStyle name="Comma 3 104" xfId="2139"/>
    <cellStyle name="Comma 3 105" xfId="2140"/>
    <cellStyle name="Comma 3 106" xfId="2141"/>
    <cellStyle name="Comma 3 107" xfId="2142"/>
    <cellStyle name="Comma 3 108" xfId="2143"/>
    <cellStyle name="Comma 3 109" xfId="2144"/>
    <cellStyle name="Comma 3 11" xfId="2145"/>
    <cellStyle name="Comma 3 110" xfId="2146"/>
    <cellStyle name="Comma 3 111" xfId="2147"/>
    <cellStyle name="Comma 3 112" xfId="2148"/>
    <cellStyle name="Comma 3 113" xfId="2149"/>
    <cellStyle name="Comma 3 114" xfId="2150"/>
    <cellStyle name="Comma 3 115" xfId="2151"/>
    <cellStyle name="Comma 3 116" xfId="2152"/>
    <cellStyle name="Comma 3 117" xfId="2153"/>
    <cellStyle name="Comma 3 118" xfId="2154"/>
    <cellStyle name="Comma 3 119" xfId="2155"/>
    <cellStyle name="Comma 3 12" xfId="2156"/>
    <cellStyle name="Comma 3 12 10" xfId="2157"/>
    <cellStyle name="Comma 3 12 11" xfId="2158"/>
    <cellStyle name="Comma 3 12 12" xfId="2159"/>
    <cellStyle name="Comma 3 12 13" xfId="2160"/>
    <cellStyle name="Comma 3 12 14" xfId="2161"/>
    <cellStyle name="Comma 3 12 15" xfId="2162"/>
    <cellStyle name="Comma 3 12 16" xfId="2163"/>
    <cellStyle name="Comma 3 12 17" xfId="2164"/>
    <cellStyle name="Comma 3 12 18" xfId="2165"/>
    <cellStyle name="Comma 3 12 19" xfId="2166"/>
    <cellStyle name="Comma 3 12 2" xfId="2167"/>
    <cellStyle name="Comma 3 12 2 10" xfId="2168"/>
    <cellStyle name="Comma 3 12 2 11" xfId="2169"/>
    <cellStyle name="Comma 3 12 2 12" xfId="2170"/>
    <cellStyle name="Comma 3 12 2 13" xfId="2171"/>
    <cellStyle name="Comma 3 12 2 14" xfId="2172"/>
    <cellStyle name="Comma 3 12 2 15" xfId="2173"/>
    <cellStyle name="Comma 3 12 2 16" xfId="2174"/>
    <cellStyle name="Comma 3 12 2 17" xfId="2175"/>
    <cellStyle name="Comma 3 12 2 18" xfId="2176"/>
    <cellStyle name="Comma 3 12 2 19" xfId="2177"/>
    <cellStyle name="Comma 3 12 2 2" xfId="2178"/>
    <cellStyle name="Comma 3 12 2 20" xfId="2179"/>
    <cellStyle name="Comma 3 12 2 21" xfId="2180"/>
    <cellStyle name="Comma 3 12 2 22" xfId="2181"/>
    <cellStyle name="Comma 3 12 2 23" xfId="2182"/>
    <cellStyle name="Comma 3 12 2 24" xfId="2183"/>
    <cellStyle name="Comma 3 12 2 25" xfId="2184"/>
    <cellStyle name="Comma 3 12 2 26" xfId="2185"/>
    <cellStyle name="Comma 3 12 2 27" xfId="2186"/>
    <cellStyle name="Comma 3 12 2 28" xfId="2187"/>
    <cellStyle name="Comma 3 12 2 29" xfId="2188"/>
    <cellStyle name="Comma 3 12 2 3" xfId="2189"/>
    <cellStyle name="Comma 3 12 2 30" xfId="2190"/>
    <cellStyle name="Comma 3 12 2 31" xfId="2191"/>
    <cellStyle name="Comma 3 12 2 32" xfId="2192"/>
    <cellStyle name="Comma 3 12 2 33" xfId="2193"/>
    <cellStyle name="Comma 3 12 2 34" xfId="2194"/>
    <cellStyle name="Comma 3 12 2 35" xfId="2195"/>
    <cellStyle name="Comma 3 12 2 36" xfId="2196"/>
    <cellStyle name="Comma 3 12 2 37" xfId="2197"/>
    <cellStyle name="Comma 3 12 2 4" xfId="2198"/>
    <cellStyle name="Comma 3 12 2 5" xfId="2199"/>
    <cellStyle name="Comma 3 12 2 6" xfId="2200"/>
    <cellStyle name="Comma 3 12 2 7" xfId="2201"/>
    <cellStyle name="Comma 3 12 2 8" xfId="2202"/>
    <cellStyle name="Comma 3 12 2 9" xfId="2203"/>
    <cellStyle name="Comma 3 12 20" xfId="2204"/>
    <cellStyle name="Comma 3 12 21" xfId="2205"/>
    <cellStyle name="Comma 3 12 22" xfId="2206"/>
    <cellStyle name="Comma 3 12 23" xfId="2207"/>
    <cellStyle name="Comma 3 12 24" xfId="2208"/>
    <cellStyle name="Comma 3 12 25" xfId="2209"/>
    <cellStyle name="Comma 3 12 26" xfId="2210"/>
    <cellStyle name="Comma 3 12 27" xfId="2211"/>
    <cellStyle name="Comma 3 12 28" xfId="2212"/>
    <cellStyle name="Comma 3 12 29" xfId="2213"/>
    <cellStyle name="Comma 3 12 3" xfId="2214"/>
    <cellStyle name="Comma 3 12 3 10" xfId="2215"/>
    <cellStyle name="Comma 3 12 3 11" xfId="2216"/>
    <cellStyle name="Comma 3 12 3 12" xfId="2217"/>
    <cellStyle name="Comma 3 12 3 13" xfId="2218"/>
    <cellStyle name="Comma 3 12 3 14" xfId="2219"/>
    <cellStyle name="Comma 3 12 3 15" xfId="2220"/>
    <cellStyle name="Comma 3 12 3 16" xfId="2221"/>
    <cellStyle name="Comma 3 12 3 17" xfId="2222"/>
    <cellStyle name="Comma 3 12 3 18" xfId="2223"/>
    <cellStyle name="Comma 3 12 3 19" xfId="2224"/>
    <cellStyle name="Comma 3 12 3 2" xfId="2225"/>
    <cellStyle name="Comma 3 12 3 20" xfId="2226"/>
    <cellStyle name="Comma 3 12 3 21" xfId="2227"/>
    <cellStyle name="Comma 3 12 3 22" xfId="2228"/>
    <cellStyle name="Comma 3 12 3 3" xfId="2229"/>
    <cellStyle name="Comma 3 12 3 4" xfId="2230"/>
    <cellStyle name="Comma 3 12 3 5" xfId="2231"/>
    <cellStyle name="Comma 3 12 3 6" xfId="2232"/>
    <cellStyle name="Comma 3 12 3 7" xfId="2233"/>
    <cellStyle name="Comma 3 12 3 8" xfId="2234"/>
    <cellStyle name="Comma 3 12 3 9" xfId="2235"/>
    <cellStyle name="Comma 3 12 30" xfId="2236"/>
    <cellStyle name="Comma 3 12 31" xfId="2237"/>
    <cellStyle name="Comma 3 12 32" xfId="2238"/>
    <cellStyle name="Comma 3 12 33" xfId="2239"/>
    <cellStyle name="Comma 3 12 34" xfId="2240"/>
    <cellStyle name="Comma 3 12 35" xfId="2241"/>
    <cellStyle name="Comma 3 12 36" xfId="2242"/>
    <cellStyle name="Comma 3 12 37" xfId="2243"/>
    <cellStyle name="Comma 3 12 4" xfId="2244"/>
    <cellStyle name="Comma 3 12 4 10" xfId="2245"/>
    <cellStyle name="Comma 3 12 4 11" xfId="2246"/>
    <cellStyle name="Comma 3 12 4 12" xfId="2247"/>
    <cellStyle name="Comma 3 12 4 13" xfId="2248"/>
    <cellStyle name="Comma 3 12 4 14" xfId="2249"/>
    <cellStyle name="Comma 3 12 4 15" xfId="2250"/>
    <cellStyle name="Comma 3 12 4 16" xfId="2251"/>
    <cellStyle name="Comma 3 12 4 17" xfId="2252"/>
    <cellStyle name="Comma 3 12 4 18" xfId="2253"/>
    <cellStyle name="Comma 3 12 4 19" xfId="2254"/>
    <cellStyle name="Comma 3 12 4 2" xfId="2255"/>
    <cellStyle name="Comma 3 12 4 20" xfId="2256"/>
    <cellStyle name="Comma 3 12 4 21" xfId="2257"/>
    <cellStyle name="Comma 3 12 4 22" xfId="2258"/>
    <cellStyle name="Comma 3 12 4 3" xfId="2259"/>
    <cellStyle name="Comma 3 12 4 4" xfId="2260"/>
    <cellStyle name="Comma 3 12 4 5" xfId="2261"/>
    <cellStyle name="Comma 3 12 4 6" xfId="2262"/>
    <cellStyle name="Comma 3 12 4 7" xfId="2263"/>
    <cellStyle name="Comma 3 12 4 8" xfId="2264"/>
    <cellStyle name="Comma 3 12 4 9" xfId="2265"/>
    <cellStyle name="Comma 3 12 5" xfId="2266"/>
    <cellStyle name="Comma 3 12 5 10" xfId="2267"/>
    <cellStyle name="Comma 3 12 5 11" xfId="2268"/>
    <cellStyle name="Comma 3 12 5 12" xfId="2269"/>
    <cellStyle name="Comma 3 12 5 13" xfId="2270"/>
    <cellStyle name="Comma 3 12 5 14" xfId="2271"/>
    <cellStyle name="Comma 3 12 5 15" xfId="2272"/>
    <cellStyle name="Comma 3 12 5 16" xfId="2273"/>
    <cellStyle name="Comma 3 12 5 17" xfId="2274"/>
    <cellStyle name="Comma 3 12 5 18" xfId="2275"/>
    <cellStyle name="Comma 3 12 5 19" xfId="2276"/>
    <cellStyle name="Comma 3 12 5 2" xfId="2277"/>
    <cellStyle name="Comma 3 12 5 20" xfId="2278"/>
    <cellStyle name="Comma 3 12 5 21" xfId="2279"/>
    <cellStyle name="Comma 3 12 5 22" xfId="2280"/>
    <cellStyle name="Comma 3 12 5 3" xfId="2281"/>
    <cellStyle name="Comma 3 12 5 4" xfId="2282"/>
    <cellStyle name="Comma 3 12 5 5" xfId="2283"/>
    <cellStyle name="Comma 3 12 5 6" xfId="2284"/>
    <cellStyle name="Comma 3 12 5 7" xfId="2285"/>
    <cellStyle name="Comma 3 12 5 8" xfId="2286"/>
    <cellStyle name="Comma 3 12 5 9" xfId="2287"/>
    <cellStyle name="Comma 3 12 6" xfId="2288"/>
    <cellStyle name="Comma 3 12 6 10" xfId="2289"/>
    <cellStyle name="Comma 3 12 6 11" xfId="2290"/>
    <cellStyle name="Comma 3 12 6 12" xfId="2291"/>
    <cellStyle name="Comma 3 12 6 13" xfId="2292"/>
    <cellStyle name="Comma 3 12 6 14" xfId="2293"/>
    <cellStyle name="Comma 3 12 6 15" xfId="2294"/>
    <cellStyle name="Comma 3 12 6 16" xfId="2295"/>
    <cellStyle name="Comma 3 12 6 17" xfId="2296"/>
    <cellStyle name="Comma 3 12 6 18" xfId="2297"/>
    <cellStyle name="Comma 3 12 6 19" xfId="2298"/>
    <cellStyle name="Comma 3 12 6 2" xfId="2299"/>
    <cellStyle name="Comma 3 12 6 20" xfId="2300"/>
    <cellStyle name="Comma 3 12 6 21" xfId="2301"/>
    <cellStyle name="Comma 3 12 6 22" xfId="2302"/>
    <cellStyle name="Comma 3 12 6 3" xfId="2303"/>
    <cellStyle name="Comma 3 12 6 4" xfId="2304"/>
    <cellStyle name="Comma 3 12 6 5" xfId="2305"/>
    <cellStyle name="Comma 3 12 6 6" xfId="2306"/>
    <cellStyle name="Comma 3 12 6 7" xfId="2307"/>
    <cellStyle name="Comma 3 12 6 8" xfId="2308"/>
    <cellStyle name="Comma 3 12 6 9" xfId="2309"/>
    <cellStyle name="Comma 3 12 7" xfId="2310"/>
    <cellStyle name="Comma 3 12 7 10" xfId="2311"/>
    <cellStyle name="Comma 3 12 7 11" xfId="2312"/>
    <cellStyle name="Comma 3 12 7 12" xfId="2313"/>
    <cellStyle name="Comma 3 12 7 13" xfId="2314"/>
    <cellStyle name="Comma 3 12 7 14" xfId="2315"/>
    <cellStyle name="Comma 3 12 7 15" xfId="2316"/>
    <cellStyle name="Comma 3 12 7 16" xfId="2317"/>
    <cellStyle name="Comma 3 12 7 17" xfId="2318"/>
    <cellStyle name="Comma 3 12 7 18" xfId="2319"/>
    <cellStyle name="Comma 3 12 7 19" xfId="2320"/>
    <cellStyle name="Comma 3 12 7 2" xfId="2321"/>
    <cellStyle name="Comma 3 12 7 20" xfId="2322"/>
    <cellStyle name="Comma 3 12 7 21" xfId="2323"/>
    <cellStyle name="Comma 3 12 7 22" xfId="2324"/>
    <cellStyle name="Comma 3 12 7 3" xfId="2325"/>
    <cellStyle name="Comma 3 12 7 4" xfId="2326"/>
    <cellStyle name="Comma 3 12 7 5" xfId="2327"/>
    <cellStyle name="Comma 3 12 7 6" xfId="2328"/>
    <cellStyle name="Comma 3 12 7 7" xfId="2329"/>
    <cellStyle name="Comma 3 12 7 8" xfId="2330"/>
    <cellStyle name="Comma 3 12 7 9" xfId="2331"/>
    <cellStyle name="Comma 3 12 8" xfId="2332"/>
    <cellStyle name="Comma 3 12 9" xfId="2333"/>
    <cellStyle name="Comma 3 120" xfId="2334"/>
    <cellStyle name="Comma 3 121" xfId="2335"/>
    <cellStyle name="Comma 3 122" xfId="2336"/>
    <cellStyle name="Comma 3 123" xfId="2337"/>
    <cellStyle name="Comma 3 124" xfId="2338"/>
    <cellStyle name="Comma 3 125" xfId="2339"/>
    <cellStyle name="Comma 3 126" xfId="2340"/>
    <cellStyle name="Comma 3 127" xfId="2341"/>
    <cellStyle name="Comma 3 128" xfId="2342"/>
    <cellStyle name="Comma 3 129" xfId="2343"/>
    <cellStyle name="Comma 3 13" xfId="2344"/>
    <cellStyle name="Comma 3 13 10" xfId="2345"/>
    <cellStyle name="Comma 3 13 11" xfId="2346"/>
    <cellStyle name="Comma 3 13 12" xfId="2347"/>
    <cellStyle name="Comma 3 13 13" xfId="2348"/>
    <cellStyle name="Comma 3 13 14" xfId="2349"/>
    <cellStyle name="Comma 3 13 15" xfId="2350"/>
    <cellStyle name="Comma 3 13 16" xfId="2351"/>
    <cellStyle name="Comma 3 13 17" xfId="2352"/>
    <cellStyle name="Comma 3 13 18" xfId="2353"/>
    <cellStyle name="Comma 3 13 19" xfId="2354"/>
    <cellStyle name="Comma 3 13 2" xfId="2355"/>
    <cellStyle name="Comma 3 13 2 10" xfId="2356"/>
    <cellStyle name="Comma 3 13 2 11" xfId="2357"/>
    <cellStyle name="Comma 3 13 2 12" xfId="2358"/>
    <cellStyle name="Comma 3 13 2 13" xfId="2359"/>
    <cellStyle name="Comma 3 13 2 14" xfId="2360"/>
    <cellStyle name="Comma 3 13 2 15" xfId="2361"/>
    <cellStyle name="Comma 3 13 2 16" xfId="2362"/>
    <cellStyle name="Comma 3 13 2 17" xfId="2363"/>
    <cellStyle name="Comma 3 13 2 18" xfId="2364"/>
    <cellStyle name="Comma 3 13 2 19" xfId="2365"/>
    <cellStyle name="Comma 3 13 2 2" xfId="2366"/>
    <cellStyle name="Comma 3 13 2 20" xfId="2367"/>
    <cellStyle name="Comma 3 13 2 21" xfId="2368"/>
    <cellStyle name="Comma 3 13 2 22" xfId="2369"/>
    <cellStyle name="Comma 3 13 2 3" xfId="2370"/>
    <cellStyle name="Comma 3 13 2 4" xfId="2371"/>
    <cellStyle name="Comma 3 13 2 5" xfId="2372"/>
    <cellStyle name="Comma 3 13 2 6" xfId="2373"/>
    <cellStyle name="Comma 3 13 2 7" xfId="2374"/>
    <cellStyle name="Comma 3 13 2 8" xfId="2375"/>
    <cellStyle name="Comma 3 13 2 9" xfId="2376"/>
    <cellStyle name="Comma 3 13 20" xfId="2377"/>
    <cellStyle name="Comma 3 13 21" xfId="2378"/>
    <cellStyle name="Comma 3 13 22" xfId="2379"/>
    <cellStyle name="Comma 3 13 23" xfId="2380"/>
    <cellStyle name="Comma 3 13 24" xfId="2381"/>
    <cellStyle name="Comma 3 13 25" xfId="2382"/>
    <cellStyle name="Comma 3 13 26" xfId="2383"/>
    <cellStyle name="Comma 3 13 27" xfId="2384"/>
    <cellStyle name="Comma 3 13 28" xfId="2385"/>
    <cellStyle name="Comma 3 13 3" xfId="2386"/>
    <cellStyle name="Comma 3 13 3 10" xfId="2387"/>
    <cellStyle name="Comma 3 13 3 11" xfId="2388"/>
    <cellStyle name="Comma 3 13 3 12" xfId="2389"/>
    <cellStyle name="Comma 3 13 3 13" xfId="2390"/>
    <cellStyle name="Comma 3 13 3 14" xfId="2391"/>
    <cellStyle name="Comma 3 13 3 15" xfId="2392"/>
    <cellStyle name="Comma 3 13 3 16" xfId="2393"/>
    <cellStyle name="Comma 3 13 3 17" xfId="2394"/>
    <cellStyle name="Comma 3 13 3 18" xfId="2395"/>
    <cellStyle name="Comma 3 13 3 19" xfId="2396"/>
    <cellStyle name="Comma 3 13 3 2" xfId="2397"/>
    <cellStyle name="Comma 3 13 3 20" xfId="2398"/>
    <cellStyle name="Comma 3 13 3 21" xfId="2399"/>
    <cellStyle name="Comma 3 13 3 22" xfId="2400"/>
    <cellStyle name="Comma 3 13 3 3" xfId="2401"/>
    <cellStyle name="Comma 3 13 3 4" xfId="2402"/>
    <cellStyle name="Comma 3 13 3 5" xfId="2403"/>
    <cellStyle name="Comma 3 13 3 6" xfId="2404"/>
    <cellStyle name="Comma 3 13 3 7" xfId="2405"/>
    <cellStyle name="Comma 3 13 3 8" xfId="2406"/>
    <cellStyle name="Comma 3 13 3 9" xfId="2407"/>
    <cellStyle name="Comma 3 13 4" xfId="2408"/>
    <cellStyle name="Comma 3 13 4 10" xfId="2409"/>
    <cellStyle name="Comma 3 13 4 11" xfId="2410"/>
    <cellStyle name="Comma 3 13 4 12" xfId="2411"/>
    <cellStyle name="Comma 3 13 4 13" xfId="2412"/>
    <cellStyle name="Comma 3 13 4 14" xfId="2413"/>
    <cellStyle name="Comma 3 13 4 15" xfId="2414"/>
    <cellStyle name="Comma 3 13 4 16" xfId="2415"/>
    <cellStyle name="Comma 3 13 4 17" xfId="2416"/>
    <cellStyle name="Comma 3 13 4 18" xfId="2417"/>
    <cellStyle name="Comma 3 13 4 19" xfId="2418"/>
    <cellStyle name="Comma 3 13 4 2" xfId="2419"/>
    <cellStyle name="Comma 3 13 4 20" xfId="2420"/>
    <cellStyle name="Comma 3 13 4 21" xfId="2421"/>
    <cellStyle name="Comma 3 13 4 22" xfId="2422"/>
    <cellStyle name="Comma 3 13 4 3" xfId="2423"/>
    <cellStyle name="Comma 3 13 4 4" xfId="2424"/>
    <cellStyle name="Comma 3 13 4 5" xfId="2425"/>
    <cellStyle name="Comma 3 13 4 6" xfId="2426"/>
    <cellStyle name="Comma 3 13 4 7" xfId="2427"/>
    <cellStyle name="Comma 3 13 4 8" xfId="2428"/>
    <cellStyle name="Comma 3 13 4 9" xfId="2429"/>
    <cellStyle name="Comma 3 13 5" xfId="2430"/>
    <cellStyle name="Comma 3 13 5 10" xfId="2431"/>
    <cellStyle name="Comma 3 13 5 11" xfId="2432"/>
    <cellStyle name="Comma 3 13 5 12" xfId="2433"/>
    <cellStyle name="Comma 3 13 5 13" xfId="2434"/>
    <cellStyle name="Comma 3 13 5 14" xfId="2435"/>
    <cellStyle name="Comma 3 13 5 15" xfId="2436"/>
    <cellStyle name="Comma 3 13 5 16" xfId="2437"/>
    <cellStyle name="Comma 3 13 5 17" xfId="2438"/>
    <cellStyle name="Comma 3 13 5 18" xfId="2439"/>
    <cellStyle name="Comma 3 13 5 19" xfId="2440"/>
    <cellStyle name="Comma 3 13 5 2" xfId="2441"/>
    <cellStyle name="Comma 3 13 5 20" xfId="2442"/>
    <cellStyle name="Comma 3 13 5 21" xfId="2443"/>
    <cellStyle name="Comma 3 13 5 22" xfId="2444"/>
    <cellStyle name="Comma 3 13 5 3" xfId="2445"/>
    <cellStyle name="Comma 3 13 5 4" xfId="2446"/>
    <cellStyle name="Comma 3 13 5 5" xfId="2447"/>
    <cellStyle name="Comma 3 13 5 6" xfId="2448"/>
    <cellStyle name="Comma 3 13 5 7" xfId="2449"/>
    <cellStyle name="Comma 3 13 5 8" xfId="2450"/>
    <cellStyle name="Comma 3 13 5 9" xfId="2451"/>
    <cellStyle name="Comma 3 13 6" xfId="2452"/>
    <cellStyle name="Comma 3 13 6 10" xfId="2453"/>
    <cellStyle name="Comma 3 13 6 11" xfId="2454"/>
    <cellStyle name="Comma 3 13 6 12" xfId="2455"/>
    <cellStyle name="Comma 3 13 6 13" xfId="2456"/>
    <cellStyle name="Comma 3 13 6 14" xfId="2457"/>
    <cellStyle name="Comma 3 13 6 15" xfId="2458"/>
    <cellStyle name="Comma 3 13 6 16" xfId="2459"/>
    <cellStyle name="Comma 3 13 6 17" xfId="2460"/>
    <cellStyle name="Comma 3 13 6 18" xfId="2461"/>
    <cellStyle name="Comma 3 13 6 19" xfId="2462"/>
    <cellStyle name="Comma 3 13 6 2" xfId="2463"/>
    <cellStyle name="Comma 3 13 6 20" xfId="2464"/>
    <cellStyle name="Comma 3 13 6 21" xfId="2465"/>
    <cellStyle name="Comma 3 13 6 22" xfId="2466"/>
    <cellStyle name="Comma 3 13 6 3" xfId="2467"/>
    <cellStyle name="Comma 3 13 6 4" xfId="2468"/>
    <cellStyle name="Comma 3 13 6 5" xfId="2469"/>
    <cellStyle name="Comma 3 13 6 6" xfId="2470"/>
    <cellStyle name="Comma 3 13 6 7" xfId="2471"/>
    <cellStyle name="Comma 3 13 6 8" xfId="2472"/>
    <cellStyle name="Comma 3 13 6 9" xfId="2473"/>
    <cellStyle name="Comma 3 13 7" xfId="2474"/>
    <cellStyle name="Comma 3 13 7 10" xfId="2475"/>
    <cellStyle name="Comma 3 13 7 11" xfId="2476"/>
    <cellStyle name="Comma 3 13 7 12" xfId="2477"/>
    <cellStyle name="Comma 3 13 7 13" xfId="2478"/>
    <cellStyle name="Comma 3 13 7 14" xfId="2479"/>
    <cellStyle name="Comma 3 13 7 15" xfId="2480"/>
    <cellStyle name="Comma 3 13 7 16" xfId="2481"/>
    <cellStyle name="Comma 3 13 7 17" xfId="2482"/>
    <cellStyle name="Comma 3 13 7 18" xfId="2483"/>
    <cellStyle name="Comma 3 13 7 19" xfId="2484"/>
    <cellStyle name="Comma 3 13 7 2" xfId="2485"/>
    <cellStyle name="Comma 3 13 7 20" xfId="2486"/>
    <cellStyle name="Comma 3 13 7 21" xfId="2487"/>
    <cellStyle name="Comma 3 13 7 22" xfId="2488"/>
    <cellStyle name="Comma 3 13 7 3" xfId="2489"/>
    <cellStyle name="Comma 3 13 7 4" xfId="2490"/>
    <cellStyle name="Comma 3 13 7 5" xfId="2491"/>
    <cellStyle name="Comma 3 13 7 6" xfId="2492"/>
    <cellStyle name="Comma 3 13 7 7" xfId="2493"/>
    <cellStyle name="Comma 3 13 7 8" xfId="2494"/>
    <cellStyle name="Comma 3 13 7 9" xfId="2495"/>
    <cellStyle name="Comma 3 13 8" xfId="2496"/>
    <cellStyle name="Comma 3 13 9" xfId="2497"/>
    <cellStyle name="Comma 3 130" xfId="2498"/>
    <cellStyle name="Comma 3 131" xfId="2499"/>
    <cellStyle name="Comma 3 132" xfId="2500"/>
    <cellStyle name="Comma 3 133" xfId="2501"/>
    <cellStyle name="Comma 3 134" xfId="2502"/>
    <cellStyle name="Comma 3 135" xfId="2503"/>
    <cellStyle name="Comma 3 136" xfId="2504"/>
    <cellStyle name="Comma 3 14" xfId="2505"/>
    <cellStyle name="Comma 3 14 10" xfId="2506"/>
    <cellStyle name="Comma 3 14 11" xfId="2507"/>
    <cellStyle name="Comma 3 14 12" xfId="2508"/>
    <cellStyle name="Comma 3 14 13" xfId="2509"/>
    <cellStyle name="Comma 3 14 14" xfId="2510"/>
    <cellStyle name="Comma 3 14 15" xfId="2511"/>
    <cellStyle name="Comma 3 14 16" xfId="2512"/>
    <cellStyle name="Comma 3 14 17" xfId="2513"/>
    <cellStyle name="Comma 3 14 18" xfId="2514"/>
    <cellStyle name="Comma 3 14 19" xfId="2515"/>
    <cellStyle name="Comma 3 14 2" xfId="2516"/>
    <cellStyle name="Comma 3 14 2 10" xfId="2517"/>
    <cellStyle name="Comma 3 14 2 11" xfId="2518"/>
    <cellStyle name="Comma 3 14 2 12" xfId="2519"/>
    <cellStyle name="Comma 3 14 2 13" xfId="2520"/>
    <cellStyle name="Comma 3 14 2 14" xfId="2521"/>
    <cellStyle name="Comma 3 14 2 15" xfId="2522"/>
    <cellStyle name="Comma 3 14 2 16" xfId="2523"/>
    <cellStyle name="Comma 3 14 2 17" xfId="2524"/>
    <cellStyle name="Comma 3 14 2 18" xfId="2525"/>
    <cellStyle name="Comma 3 14 2 19" xfId="2526"/>
    <cellStyle name="Comma 3 14 2 2" xfId="2527"/>
    <cellStyle name="Comma 3 14 2 20" xfId="2528"/>
    <cellStyle name="Comma 3 14 2 21" xfId="2529"/>
    <cellStyle name="Comma 3 14 2 22" xfId="2530"/>
    <cellStyle name="Comma 3 14 2 3" xfId="2531"/>
    <cellStyle name="Comma 3 14 2 4" xfId="2532"/>
    <cellStyle name="Comma 3 14 2 5" xfId="2533"/>
    <cellStyle name="Comma 3 14 2 6" xfId="2534"/>
    <cellStyle name="Comma 3 14 2 7" xfId="2535"/>
    <cellStyle name="Comma 3 14 2 8" xfId="2536"/>
    <cellStyle name="Comma 3 14 2 9" xfId="2537"/>
    <cellStyle name="Comma 3 14 20" xfId="2538"/>
    <cellStyle name="Comma 3 14 21" xfId="2539"/>
    <cellStyle name="Comma 3 14 22" xfId="2540"/>
    <cellStyle name="Comma 3 14 23" xfId="2541"/>
    <cellStyle name="Comma 3 14 24" xfId="2542"/>
    <cellStyle name="Comma 3 14 25" xfId="2543"/>
    <cellStyle name="Comma 3 14 26" xfId="2544"/>
    <cellStyle name="Comma 3 14 27" xfId="2545"/>
    <cellStyle name="Comma 3 14 28" xfId="2546"/>
    <cellStyle name="Comma 3 14 3" xfId="2547"/>
    <cellStyle name="Comma 3 14 3 10" xfId="2548"/>
    <cellStyle name="Comma 3 14 3 11" xfId="2549"/>
    <cellStyle name="Comma 3 14 3 12" xfId="2550"/>
    <cellStyle name="Comma 3 14 3 13" xfId="2551"/>
    <cellStyle name="Comma 3 14 3 14" xfId="2552"/>
    <cellStyle name="Comma 3 14 3 15" xfId="2553"/>
    <cellStyle name="Comma 3 14 3 16" xfId="2554"/>
    <cellStyle name="Comma 3 14 3 17" xfId="2555"/>
    <cellStyle name="Comma 3 14 3 18" xfId="2556"/>
    <cellStyle name="Comma 3 14 3 19" xfId="2557"/>
    <cellStyle name="Comma 3 14 3 2" xfId="2558"/>
    <cellStyle name="Comma 3 14 3 20" xfId="2559"/>
    <cellStyle name="Comma 3 14 3 21" xfId="2560"/>
    <cellStyle name="Comma 3 14 3 22" xfId="2561"/>
    <cellStyle name="Comma 3 14 3 3" xfId="2562"/>
    <cellStyle name="Comma 3 14 3 4" xfId="2563"/>
    <cellStyle name="Comma 3 14 3 5" xfId="2564"/>
    <cellStyle name="Comma 3 14 3 6" xfId="2565"/>
    <cellStyle name="Comma 3 14 3 7" xfId="2566"/>
    <cellStyle name="Comma 3 14 3 8" xfId="2567"/>
    <cellStyle name="Comma 3 14 3 9" xfId="2568"/>
    <cellStyle name="Comma 3 14 4" xfId="2569"/>
    <cellStyle name="Comma 3 14 4 10" xfId="2570"/>
    <cellStyle name="Comma 3 14 4 11" xfId="2571"/>
    <cellStyle name="Comma 3 14 4 12" xfId="2572"/>
    <cellStyle name="Comma 3 14 4 13" xfId="2573"/>
    <cellStyle name="Comma 3 14 4 14" xfId="2574"/>
    <cellStyle name="Comma 3 14 4 15" xfId="2575"/>
    <cellStyle name="Comma 3 14 4 16" xfId="2576"/>
    <cellStyle name="Comma 3 14 4 17" xfId="2577"/>
    <cellStyle name="Comma 3 14 4 18" xfId="2578"/>
    <cellStyle name="Comma 3 14 4 19" xfId="2579"/>
    <cellStyle name="Comma 3 14 4 2" xfId="2580"/>
    <cellStyle name="Comma 3 14 4 20" xfId="2581"/>
    <cellStyle name="Comma 3 14 4 21" xfId="2582"/>
    <cellStyle name="Comma 3 14 4 22" xfId="2583"/>
    <cellStyle name="Comma 3 14 4 3" xfId="2584"/>
    <cellStyle name="Comma 3 14 4 4" xfId="2585"/>
    <cellStyle name="Comma 3 14 4 5" xfId="2586"/>
    <cellStyle name="Comma 3 14 4 6" xfId="2587"/>
    <cellStyle name="Comma 3 14 4 7" xfId="2588"/>
    <cellStyle name="Comma 3 14 4 8" xfId="2589"/>
    <cellStyle name="Comma 3 14 4 9" xfId="2590"/>
    <cellStyle name="Comma 3 14 5" xfId="2591"/>
    <cellStyle name="Comma 3 14 5 10" xfId="2592"/>
    <cellStyle name="Comma 3 14 5 11" xfId="2593"/>
    <cellStyle name="Comma 3 14 5 12" xfId="2594"/>
    <cellStyle name="Comma 3 14 5 13" xfId="2595"/>
    <cellStyle name="Comma 3 14 5 14" xfId="2596"/>
    <cellStyle name="Comma 3 14 5 15" xfId="2597"/>
    <cellStyle name="Comma 3 14 5 16" xfId="2598"/>
    <cellStyle name="Comma 3 14 5 17" xfId="2599"/>
    <cellStyle name="Comma 3 14 5 18" xfId="2600"/>
    <cellStyle name="Comma 3 14 5 19" xfId="2601"/>
    <cellStyle name="Comma 3 14 5 2" xfId="2602"/>
    <cellStyle name="Comma 3 14 5 20" xfId="2603"/>
    <cellStyle name="Comma 3 14 5 21" xfId="2604"/>
    <cellStyle name="Comma 3 14 5 22" xfId="2605"/>
    <cellStyle name="Comma 3 14 5 3" xfId="2606"/>
    <cellStyle name="Comma 3 14 5 4" xfId="2607"/>
    <cellStyle name="Comma 3 14 5 5" xfId="2608"/>
    <cellStyle name="Comma 3 14 5 6" xfId="2609"/>
    <cellStyle name="Comma 3 14 5 7" xfId="2610"/>
    <cellStyle name="Comma 3 14 5 8" xfId="2611"/>
    <cellStyle name="Comma 3 14 5 9" xfId="2612"/>
    <cellStyle name="Comma 3 14 6" xfId="2613"/>
    <cellStyle name="Comma 3 14 6 10" xfId="2614"/>
    <cellStyle name="Comma 3 14 6 11" xfId="2615"/>
    <cellStyle name="Comma 3 14 6 12" xfId="2616"/>
    <cellStyle name="Comma 3 14 6 13" xfId="2617"/>
    <cellStyle name="Comma 3 14 6 14" xfId="2618"/>
    <cellStyle name="Comma 3 14 6 15" xfId="2619"/>
    <cellStyle name="Comma 3 14 6 16" xfId="2620"/>
    <cellStyle name="Comma 3 14 6 17" xfId="2621"/>
    <cellStyle name="Comma 3 14 6 18" xfId="2622"/>
    <cellStyle name="Comma 3 14 6 19" xfId="2623"/>
    <cellStyle name="Comma 3 14 6 2" xfId="2624"/>
    <cellStyle name="Comma 3 14 6 20" xfId="2625"/>
    <cellStyle name="Comma 3 14 6 21" xfId="2626"/>
    <cellStyle name="Comma 3 14 6 22" xfId="2627"/>
    <cellStyle name="Comma 3 14 6 3" xfId="2628"/>
    <cellStyle name="Comma 3 14 6 4" xfId="2629"/>
    <cellStyle name="Comma 3 14 6 5" xfId="2630"/>
    <cellStyle name="Comma 3 14 6 6" xfId="2631"/>
    <cellStyle name="Comma 3 14 6 7" xfId="2632"/>
    <cellStyle name="Comma 3 14 6 8" xfId="2633"/>
    <cellStyle name="Comma 3 14 6 9" xfId="2634"/>
    <cellStyle name="Comma 3 14 7" xfId="2635"/>
    <cellStyle name="Comma 3 14 7 10" xfId="2636"/>
    <cellStyle name="Comma 3 14 7 11" xfId="2637"/>
    <cellStyle name="Comma 3 14 7 12" xfId="2638"/>
    <cellStyle name="Comma 3 14 7 13" xfId="2639"/>
    <cellStyle name="Comma 3 14 7 14" xfId="2640"/>
    <cellStyle name="Comma 3 14 7 15" xfId="2641"/>
    <cellStyle name="Comma 3 14 7 16" xfId="2642"/>
    <cellStyle name="Comma 3 14 7 17" xfId="2643"/>
    <cellStyle name="Comma 3 14 7 18" xfId="2644"/>
    <cellStyle name="Comma 3 14 7 19" xfId="2645"/>
    <cellStyle name="Comma 3 14 7 2" xfId="2646"/>
    <cellStyle name="Comma 3 14 7 20" xfId="2647"/>
    <cellStyle name="Comma 3 14 7 21" xfId="2648"/>
    <cellStyle name="Comma 3 14 7 22" xfId="2649"/>
    <cellStyle name="Comma 3 14 7 3" xfId="2650"/>
    <cellStyle name="Comma 3 14 7 4" xfId="2651"/>
    <cellStyle name="Comma 3 14 7 5" xfId="2652"/>
    <cellStyle name="Comma 3 14 7 6" xfId="2653"/>
    <cellStyle name="Comma 3 14 7 7" xfId="2654"/>
    <cellStyle name="Comma 3 14 7 8" xfId="2655"/>
    <cellStyle name="Comma 3 14 7 9" xfId="2656"/>
    <cellStyle name="Comma 3 14 8" xfId="2657"/>
    <cellStyle name="Comma 3 14 9" xfId="2658"/>
    <cellStyle name="Comma 3 15" xfId="2659"/>
    <cellStyle name="Comma 3 15 10" xfId="2660"/>
    <cellStyle name="Comma 3 15 11" xfId="2661"/>
    <cellStyle name="Comma 3 15 12" xfId="2662"/>
    <cellStyle name="Comma 3 15 13" xfId="2663"/>
    <cellStyle name="Comma 3 15 14" xfId="2664"/>
    <cellStyle name="Comma 3 15 15" xfId="2665"/>
    <cellStyle name="Comma 3 15 16" xfId="2666"/>
    <cellStyle name="Comma 3 15 17" xfId="2667"/>
    <cellStyle name="Comma 3 15 18" xfId="2668"/>
    <cellStyle name="Comma 3 15 19" xfId="2669"/>
    <cellStyle name="Comma 3 15 2" xfId="2670"/>
    <cellStyle name="Comma 3 15 2 10" xfId="2671"/>
    <cellStyle name="Comma 3 15 2 11" xfId="2672"/>
    <cellStyle name="Comma 3 15 2 12" xfId="2673"/>
    <cellStyle name="Comma 3 15 2 13" xfId="2674"/>
    <cellStyle name="Comma 3 15 2 14" xfId="2675"/>
    <cellStyle name="Comma 3 15 2 15" xfId="2676"/>
    <cellStyle name="Comma 3 15 2 16" xfId="2677"/>
    <cellStyle name="Comma 3 15 2 17" xfId="2678"/>
    <cellStyle name="Comma 3 15 2 18" xfId="2679"/>
    <cellStyle name="Comma 3 15 2 19" xfId="2680"/>
    <cellStyle name="Comma 3 15 2 2" xfId="2681"/>
    <cellStyle name="Comma 3 15 2 20" xfId="2682"/>
    <cellStyle name="Comma 3 15 2 21" xfId="2683"/>
    <cellStyle name="Comma 3 15 2 22" xfId="2684"/>
    <cellStyle name="Comma 3 15 2 3" xfId="2685"/>
    <cellStyle name="Comma 3 15 2 4" xfId="2686"/>
    <cellStyle name="Comma 3 15 2 5" xfId="2687"/>
    <cellStyle name="Comma 3 15 2 6" xfId="2688"/>
    <cellStyle name="Comma 3 15 2 7" xfId="2689"/>
    <cellStyle name="Comma 3 15 2 8" xfId="2690"/>
    <cellStyle name="Comma 3 15 2 9" xfId="2691"/>
    <cellStyle name="Comma 3 15 20" xfId="2692"/>
    <cellStyle name="Comma 3 15 21" xfId="2693"/>
    <cellStyle name="Comma 3 15 22" xfId="2694"/>
    <cellStyle name="Comma 3 15 23" xfId="2695"/>
    <cellStyle name="Comma 3 15 24" xfId="2696"/>
    <cellStyle name="Comma 3 15 25" xfId="2697"/>
    <cellStyle name="Comma 3 15 26" xfId="2698"/>
    <cellStyle name="Comma 3 15 27" xfId="2699"/>
    <cellStyle name="Comma 3 15 28" xfId="2700"/>
    <cellStyle name="Comma 3 15 3" xfId="2701"/>
    <cellStyle name="Comma 3 15 3 10" xfId="2702"/>
    <cellStyle name="Comma 3 15 3 11" xfId="2703"/>
    <cellStyle name="Comma 3 15 3 12" xfId="2704"/>
    <cellStyle name="Comma 3 15 3 13" xfId="2705"/>
    <cellStyle name="Comma 3 15 3 14" xfId="2706"/>
    <cellStyle name="Comma 3 15 3 15" xfId="2707"/>
    <cellStyle name="Comma 3 15 3 16" xfId="2708"/>
    <cellStyle name="Comma 3 15 3 17" xfId="2709"/>
    <cellStyle name="Comma 3 15 3 18" xfId="2710"/>
    <cellStyle name="Comma 3 15 3 19" xfId="2711"/>
    <cellStyle name="Comma 3 15 3 2" xfId="2712"/>
    <cellStyle name="Comma 3 15 3 20" xfId="2713"/>
    <cellStyle name="Comma 3 15 3 21" xfId="2714"/>
    <cellStyle name="Comma 3 15 3 22" xfId="2715"/>
    <cellStyle name="Comma 3 15 3 3" xfId="2716"/>
    <cellStyle name="Comma 3 15 3 4" xfId="2717"/>
    <cellStyle name="Comma 3 15 3 5" xfId="2718"/>
    <cellStyle name="Comma 3 15 3 6" xfId="2719"/>
    <cellStyle name="Comma 3 15 3 7" xfId="2720"/>
    <cellStyle name="Comma 3 15 3 8" xfId="2721"/>
    <cellStyle name="Comma 3 15 3 9" xfId="2722"/>
    <cellStyle name="Comma 3 15 4" xfId="2723"/>
    <cellStyle name="Comma 3 15 4 10" xfId="2724"/>
    <cellStyle name="Comma 3 15 4 11" xfId="2725"/>
    <cellStyle name="Comma 3 15 4 12" xfId="2726"/>
    <cellStyle name="Comma 3 15 4 13" xfId="2727"/>
    <cellStyle name="Comma 3 15 4 14" xfId="2728"/>
    <cellStyle name="Comma 3 15 4 15" xfId="2729"/>
    <cellStyle name="Comma 3 15 4 16" xfId="2730"/>
    <cellStyle name="Comma 3 15 4 17" xfId="2731"/>
    <cellStyle name="Comma 3 15 4 18" xfId="2732"/>
    <cellStyle name="Comma 3 15 4 19" xfId="2733"/>
    <cellStyle name="Comma 3 15 4 2" xfId="2734"/>
    <cellStyle name="Comma 3 15 4 20" xfId="2735"/>
    <cellStyle name="Comma 3 15 4 21" xfId="2736"/>
    <cellStyle name="Comma 3 15 4 22" xfId="2737"/>
    <cellStyle name="Comma 3 15 4 3" xfId="2738"/>
    <cellStyle name="Comma 3 15 4 4" xfId="2739"/>
    <cellStyle name="Comma 3 15 4 5" xfId="2740"/>
    <cellStyle name="Comma 3 15 4 6" xfId="2741"/>
    <cellStyle name="Comma 3 15 4 7" xfId="2742"/>
    <cellStyle name="Comma 3 15 4 8" xfId="2743"/>
    <cellStyle name="Comma 3 15 4 9" xfId="2744"/>
    <cellStyle name="Comma 3 15 5" xfId="2745"/>
    <cellStyle name="Comma 3 15 5 10" xfId="2746"/>
    <cellStyle name="Comma 3 15 5 11" xfId="2747"/>
    <cellStyle name="Comma 3 15 5 12" xfId="2748"/>
    <cellStyle name="Comma 3 15 5 13" xfId="2749"/>
    <cellStyle name="Comma 3 15 5 14" xfId="2750"/>
    <cellStyle name="Comma 3 15 5 15" xfId="2751"/>
    <cellStyle name="Comma 3 15 5 16" xfId="2752"/>
    <cellStyle name="Comma 3 15 5 17" xfId="2753"/>
    <cellStyle name="Comma 3 15 5 18" xfId="2754"/>
    <cellStyle name="Comma 3 15 5 19" xfId="2755"/>
    <cellStyle name="Comma 3 15 5 2" xfId="2756"/>
    <cellStyle name="Comma 3 15 5 20" xfId="2757"/>
    <cellStyle name="Comma 3 15 5 21" xfId="2758"/>
    <cellStyle name="Comma 3 15 5 22" xfId="2759"/>
    <cellStyle name="Comma 3 15 5 3" xfId="2760"/>
    <cellStyle name="Comma 3 15 5 4" xfId="2761"/>
    <cellStyle name="Comma 3 15 5 5" xfId="2762"/>
    <cellStyle name="Comma 3 15 5 6" xfId="2763"/>
    <cellStyle name="Comma 3 15 5 7" xfId="2764"/>
    <cellStyle name="Comma 3 15 5 8" xfId="2765"/>
    <cellStyle name="Comma 3 15 5 9" xfId="2766"/>
    <cellStyle name="Comma 3 15 6" xfId="2767"/>
    <cellStyle name="Comma 3 15 6 10" xfId="2768"/>
    <cellStyle name="Comma 3 15 6 11" xfId="2769"/>
    <cellStyle name="Comma 3 15 6 12" xfId="2770"/>
    <cellStyle name="Comma 3 15 6 13" xfId="2771"/>
    <cellStyle name="Comma 3 15 6 14" xfId="2772"/>
    <cellStyle name="Comma 3 15 6 15" xfId="2773"/>
    <cellStyle name="Comma 3 15 6 16" xfId="2774"/>
    <cellStyle name="Comma 3 15 6 17" xfId="2775"/>
    <cellStyle name="Comma 3 15 6 18" xfId="2776"/>
    <cellStyle name="Comma 3 15 6 19" xfId="2777"/>
    <cellStyle name="Comma 3 15 6 2" xfId="2778"/>
    <cellStyle name="Comma 3 15 6 20" xfId="2779"/>
    <cellStyle name="Comma 3 15 6 21" xfId="2780"/>
    <cellStyle name="Comma 3 15 6 22" xfId="2781"/>
    <cellStyle name="Comma 3 15 6 3" xfId="2782"/>
    <cellStyle name="Comma 3 15 6 4" xfId="2783"/>
    <cellStyle name="Comma 3 15 6 5" xfId="2784"/>
    <cellStyle name="Comma 3 15 6 6" xfId="2785"/>
    <cellStyle name="Comma 3 15 6 7" xfId="2786"/>
    <cellStyle name="Comma 3 15 6 8" xfId="2787"/>
    <cellStyle name="Comma 3 15 6 9" xfId="2788"/>
    <cellStyle name="Comma 3 15 7" xfId="2789"/>
    <cellStyle name="Comma 3 15 7 10" xfId="2790"/>
    <cellStyle name="Comma 3 15 7 11" xfId="2791"/>
    <cellStyle name="Comma 3 15 7 12" xfId="2792"/>
    <cellStyle name="Comma 3 15 7 13" xfId="2793"/>
    <cellStyle name="Comma 3 15 7 14" xfId="2794"/>
    <cellStyle name="Comma 3 15 7 15" xfId="2795"/>
    <cellStyle name="Comma 3 15 7 16" xfId="2796"/>
    <cellStyle name="Comma 3 15 7 17" xfId="2797"/>
    <cellStyle name="Comma 3 15 7 18" xfId="2798"/>
    <cellStyle name="Comma 3 15 7 19" xfId="2799"/>
    <cellStyle name="Comma 3 15 7 2" xfId="2800"/>
    <cellStyle name="Comma 3 15 7 20" xfId="2801"/>
    <cellStyle name="Comma 3 15 7 21" xfId="2802"/>
    <cellStyle name="Comma 3 15 7 22" xfId="2803"/>
    <cellStyle name="Comma 3 15 7 3" xfId="2804"/>
    <cellStyle name="Comma 3 15 7 4" xfId="2805"/>
    <cellStyle name="Comma 3 15 7 5" xfId="2806"/>
    <cellStyle name="Comma 3 15 7 6" xfId="2807"/>
    <cellStyle name="Comma 3 15 7 7" xfId="2808"/>
    <cellStyle name="Comma 3 15 7 8" xfId="2809"/>
    <cellStyle name="Comma 3 15 7 9" xfId="2810"/>
    <cellStyle name="Comma 3 15 8" xfId="2811"/>
    <cellStyle name="Comma 3 15 9" xfId="2812"/>
    <cellStyle name="Comma 3 16" xfId="2813"/>
    <cellStyle name="Comma 3 16 10" xfId="2814"/>
    <cellStyle name="Comma 3 16 11" xfId="2815"/>
    <cellStyle name="Comma 3 16 12" xfId="2816"/>
    <cellStyle name="Comma 3 16 13" xfId="2817"/>
    <cellStyle name="Comma 3 16 14" xfId="2818"/>
    <cellStyle name="Comma 3 16 15" xfId="2819"/>
    <cellStyle name="Comma 3 16 16" xfId="2820"/>
    <cellStyle name="Comma 3 16 17" xfId="2821"/>
    <cellStyle name="Comma 3 16 18" xfId="2822"/>
    <cellStyle name="Comma 3 16 19" xfId="2823"/>
    <cellStyle name="Comma 3 16 2" xfId="2824"/>
    <cellStyle name="Comma 3 16 2 10" xfId="2825"/>
    <cellStyle name="Comma 3 16 2 11" xfId="2826"/>
    <cellStyle name="Comma 3 16 2 12" xfId="2827"/>
    <cellStyle name="Comma 3 16 2 13" xfId="2828"/>
    <cellStyle name="Comma 3 16 2 14" xfId="2829"/>
    <cellStyle name="Comma 3 16 2 15" xfId="2830"/>
    <cellStyle name="Comma 3 16 2 16" xfId="2831"/>
    <cellStyle name="Comma 3 16 2 17" xfId="2832"/>
    <cellStyle name="Comma 3 16 2 18" xfId="2833"/>
    <cellStyle name="Comma 3 16 2 19" xfId="2834"/>
    <cellStyle name="Comma 3 16 2 2" xfId="2835"/>
    <cellStyle name="Comma 3 16 2 20" xfId="2836"/>
    <cellStyle name="Comma 3 16 2 21" xfId="2837"/>
    <cellStyle name="Comma 3 16 2 22" xfId="2838"/>
    <cellStyle name="Comma 3 16 2 3" xfId="2839"/>
    <cellStyle name="Comma 3 16 2 4" xfId="2840"/>
    <cellStyle name="Comma 3 16 2 5" xfId="2841"/>
    <cellStyle name="Comma 3 16 2 6" xfId="2842"/>
    <cellStyle name="Comma 3 16 2 7" xfId="2843"/>
    <cellStyle name="Comma 3 16 2 8" xfId="2844"/>
    <cellStyle name="Comma 3 16 2 9" xfId="2845"/>
    <cellStyle name="Comma 3 16 20" xfId="2846"/>
    <cellStyle name="Comma 3 16 21" xfId="2847"/>
    <cellStyle name="Comma 3 16 22" xfId="2848"/>
    <cellStyle name="Comma 3 16 23" xfId="2849"/>
    <cellStyle name="Comma 3 16 24" xfId="2850"/>
    <cellStyle name="Comma 3 16 25" xfId="2851"/>
    <cellStyle name="Comma 3 16 26" xfId="2852"/>
    <cellStyle name="Comma 3 16 27" xfId="2853"/>
    <cellStyle name="Comma 3 16 28" xfId="2854"/>
    <cellStyle name="Comma 3 16 3" xfId="2855"/>
    <cellStyle name="Comma 3 16 3 10" xfId="2856"/>
    <cellStyle name="Comma 3 16 3 11" xfId="2857"/>
    <cellStyle name="Comma 3 16 3 12" xfId="2858"/>
    <cellStyle name="Comma 3 16 3 13" xfId="2859"/>
    <cellStyle name="Comma 3 16 3 14" xfId="2860"/>
    <cellStyle name="Comma 3 16 3 15" xfId="2861"/>
    <cellStyle name="Comma 3 16 3 16" xfId="2862"/>
    <cellStyle name="Comma 3 16 3 17" xfId="2863"/>
    <cellStyle name="Comma 3 16 3 18" xfId="2864"/>
    <cellStyle name="Comma 3 16 3 19" xfId="2865"/>
    <cellStyle name="Comma 3 16 3 2" xfId="2866"/>
    <cellStyle name="Comma 3 16 3 20" xfId="2867"/>
    <cellStyle name="Comma 3 16 3 21" xfId="2868"/>
    <cellStyle name="Comma 3 16 3 22" xfId="2869"/>
    <cellStyle name="Comma 3 16 3 3" xfId="2870"/>
    <cellStyle name="Comma 3 16 3 4" xfId="2871"/>
    <cellStyle name="Comma 3 16 3 5" xfId="2872"/>
    <cellStyle name="Comma 3 16 3 6" xfId="2873"/>
    <cellStyle name="Comma 3 16 3 7" xfId="2874"/>
    <cellStyle name="Comma 3 16 3 8" xfId="2875"/>
    <cellStyle name="Comma 3 16 3 9" xfId="2876"/>
    <cellStyle name="Comma 3 16 4" xfId="2877"/>
    <cellStyle name="Comma 3 16 4 10" xfId="2878"/>
    <cellStyle name="Comma 3 16 4 11" xfId="2879"/>
    <cellStyle name="Comma 3 16 4 12" xfId="2880"/>
    <cellStyle name="Comma 3 16 4 13" xfId="2881"/>
    <cellStyle name="Comma 3 16 4 14" xfId="2882"/>
    <cellStyle name="Comma 3 16 4 15" xfId="2883"/>
    <cellStyle name="Comma 3 16 4 16" xfId="2884"/>
    <cellStyle name="Comma 3 16 4 17" xfId="2885"/>
    <cellStyle name="Comma 3 16 4 18" xfId="2886"/>
    <cellStyle name="Comma 3 16 4 19" xfId="2887"/>
    <cellStyle name="Comma 3 16 4 2" xfId="2888"/>
    <cellStyle name="Comma 3 16 4 20" xfId="2889"/>
    <cellStyle name="Comma 3 16 4 21" xfId="2890"/>
    <cellStyle name="Comma 3 16 4 22" xfId="2891"/>
    <cellStyle name="Comma 3 16 4 3" xfId="2892"/>
    <cellStyle name="Comma 3 16 4 4" xfId="2893"/>
    <cellStyle name="Comma 3 16 4 5" xfId="2894"/>
    <cellStyle name="Comma 3 16 4 6" xfId="2895"/>
    <cellStyle name="Comma 3 16 4 7" xfId="2896"/>
    <cellStyle name="Comma 3 16 4 8" xfId="2897"/>
    <cellStyle name="Comma 3 16 4 9" xfId="2898"/>
    <cellStyle name="Comma 3 16 5" xfId="2899"/>
    <cellStyle name="Comma 3 16 5 10" xfId="2900"/>
    <cellStyle name="Comma 3 16 5 11" xfId="2901"/>
    <cellStyle name="Comma 3 16 5 12" xfId="2902"/>
    <cellStyle name="Comma 3 16 5 13" xfId="2903"/>
    <cellStyle name="Comma 3 16 5 14" xfId="2904"/>
    <cellStyle name="Comma 3 16 5 15" xfId="2905"/>
    <cellStyle name="Comma 3 16 5 16" xfId="2906"/>
    <cellStyle name="Comma 3 16 5 17" xfId="2907"/>
    <cellStyle name="Comma 3 16 5 18" xfId="2908"/>
    <cellStyle name="Comma 3 16 5 19" xfId="2909"/>
    <cellStyle name="Comma 3 16 5 2" xfId="2910"/>
    <cellStyle name="Comma 3 16 5 20" xfId="2911"/>
    <cellStyle name="Comma 3 16 5 21" xfId="2912"/>
    <cellStyle name="Comma 3 16 5 22" xfId="2913"/>
    <cellStyle name="Comma 3 16 5 3" xfId="2914"/>
    <cellStyle name="Comma 3 16 5 4" xfId="2915"/>
    <cellStyle name="Comma 3 16 5 5" xfId="2916"/>
    <cellStyle name="Comma 3 16 5 6" xfId="2917"/>
    <cellStyle name="Comma 3 16 5 7" xfId="2918"/>
    <cellStyle name="Comma 3 16 5 8" xfId="2919"/>
    <cellStyle name="Comma 3 16 5 9" xfId="2920"/>
    <cellStyle name="Comma 3 16 6" xfId="2921"/>
    <cellStyle name="Comma 3 16 6 10" xfId="2922"/>
    <cellStyle name="Comma 3 16 6 11" xfId="2923"/>
    <cellStyle name="Comma 3 16 6 12" xfId="2924"/>
    <cellStyle name="Comma 3 16 6 13" xfId="2925"/>
    <cellStyle name="Comma 3 16 6 14" xfId="2926"/>
    <cellStyle name="Comma 3 16 6 15" xfId="2927"/>
    <cellStyle name="Comma 3 16 6 16" xfId="2928"/>
    <cellStyle name="Comma 3 16 6 17" xfId="2929"/>
    <cellStyle name="Comma 3 16 6 18" xfId="2930"/>
    <cellStyle name="Comma 3 16 6 19" xfId="2931"/>
    <cellStyle name="Comma 3 16 6 2" xfId="2932"/>
    <cellStyle name="Comma 3 16 6 20" xfId="2933"/>
    <cellStyle name="Comma 3 16 6 21" xfId="2934"/>
    <cellStyle name="Comma 3 16 6 22" xfId="2935"/>
    <cellStyle name="Comma 3 16 6 3" xfId="2936"/>
    <cellStyle name="Comma 3 16 6 4" xfId="2937"/>
    <cellStyle name="Comma 3 16 6 5" xfId="2938"/>
    <cellStyle name="Comma 3 16 6 6" xfId="2939"/>
    <cellStyle name="Comma 3 16 6 7" xfId="2940"/>
    <cellStyle name="Comma 3 16 6 8" xfId="2941"/>
    <cellStyle name="Comma 3 16 6 9" xfId="2942"/>
    <cellStyle name="Comma 3 16 7" xfId="2943"/>
    <cellStyle name="Comma 3 16 7 10" xfId="2944"/>
    <cellStyle name="Comma 3 16 7 11" xfId="2945"/>
    <cellStyle name="Comma 3 16 7 12" xfId="2946"/>
    <cellStyle name="Comma 3 16 7 13" xfId="2947"/>
    <cellStyle name="Comma 3 16 7 14" xfId="2948"/>
    <cellStyle name="Comma 3 16 7 15" xfId="2949"/>
    <cellStyle name="Comma 3 16 7 16" xfId="2950"/>
    <cellStyle name="Comma 3 16 7 17" xfId="2951"/>
    <cellStyle name="Comma 3 16 7 18" xfId="2952"/>
    <cellStyle name="Comma 3 16 7 19" xfId="2953"/>
    <cellStyle name="Comma 3 16 7 2" xfId="2954"/>
    <cellStyle name="Comma 3 16 7 20" xfId="2955"/>
    <cellStyle name="Comma 3 16 7 21" xfId="2956"/>
    <cellStyle name="Comma 3 16 7 22" xfId="2957"/>
    <cellStyle name="Comma 3 16 7 3" xfId="2958"/>
    <cellStyle name="Comma 3 16 7 4" xfId="2959"/>
    <cellStyle name="Comma 3 16 7 5" xfId="2960"/>
    <cellStyle name="Comma 3 16 7 6" xfId="2961"/>
    <cellStyle name="Comma 3 16 7 7" xfId="2962"/>
    <cellStyle name="Comma 3 16 7 8" xfId="2963"/>
    <cellStyle name="Comma 3 16 7 9" xfId="2964"/>
    <cellStyle name="Comma 3 16 8" xfId="2965"/>
    <cellStyle name="Comma 3 16 9" xfId="2966"/>
    <cellStyle name="Comma 3 17" xfId="2967"/>
    <cellStyle name="Comma 3 17 10" xfId="2968"/>
    <cellStyle name="Comma 3 17 11" xfId="2969"/>
    <cellStyle name="Comma 3 17 12" xfId="2970"/>
    <cellStyle name="Comma 3 17 13" xfId="2971"/>
    <cellStyle name="Comma 3 17 14" xfId="2972"/>
    <cellStyle name="Comma 3 17 15" xfId="2973"/>
    <cellStyle name="Comma 3 17 16" xfId="2974"/>
    <cellStyle name="Comma 3 17 17" xfId="2975"/>
    <cellStyle name="Comma 3 17 18" xfId="2976"/>
    <cellStyle name="Comma 3 17 19" xfId="2977"/>
    <cellStyle name="Comma 3 17 2" xfId="2978"/>
    <cellStyle name="Comma 3 17 20" xfId="2979"/>
    <cellStyle name="Comma 3 17 21" xfId="2980"/>
    <cellStyle name="Comma 3 17 22" xfId="2981"/>
    <cellStyle name="Comma 3 17 3" xfId="2982"/>
    <cellStyle name="Comma 3 17 4" xfId="2983"/>
    <cellStyle name="Comma 3 17 5" xfId="2984"/>
    <cellStyle name="Comma 3 17 6" xfId="2985"/>
    <cellStyle name="Comma 3 17 7" xfId="2986"/>
    <cellStyle name="Comma 3 17 8" xfId="2987"/>
    <cellStyle name="Comma 3 17 9" xfId="2988"/>
    <cellStyle name="Comma 3 18" xfId="2989"/>
    <cellStyle name="Comma 3 19" xfId="2990"/>
    <cellStyle name="Comma 3 2" xfId="2991"/>
    <cellStyle name="Comma 3 2 10" xfId="2992"/>
    <cellStyle name="Comma 3 2 100" xfId="2993"/>
    <cellStyle name="Comma 3 2 101" xfId="2994"/>
    <cellStyle name="Comma 3 2 101 2" xfId="2995"/>
    <cellStyle name="Comma 3 2 101 2 2" xfId="2996"/>
    <cellStyle name="Comma 3 2 101 3" xfId="2997"/>
    <cellStyle name="Comma 3 2 102" xfId="2998"/>
    <cellStyle name="Comma 3 2 102 2" xfId="2999"/>
    <cellStyle name="Comma 3 2 103" xfId="3000"/>
    <cellStyle name="Comma 3 2 104" xfId="3001"/>
    <cellStyle name="Comma 3 2 105" xfId="3002"/>
    <cellStyle name="Comma 3 2 106" xfId="3003"/>
    <cellStyle name="Comma 3 2 107" xfId="3004"/>
    <cellStyle name="Comma 3 2 108" xfId="3005"/>
    <cellStyle name="Comma 3 2 109" xfId="3006"/>
    <cellStyle name="Comma 3 2 11" xfId="3007"/>
    <cellStyle name="Comma 3 2 110" xfId="3008"/>
    <cellStyle name="Comma 3 2 111" xfId="3009"/>
    <cellStyle name="Comma 3 2 112" xfId="3010"/>
    <cellStyle name="Comma 3 2 113" xfId="3011"/>
    <cellStyle name="Comma 3 2 114" xfId="3012"/>
    <cellStyle name="Comma 3 2 115" xfId="3013"/>
    <cellStyle name="Comma 3 2 116" xfId="3014"/>
    <cellStyle name="Comma 3 2 117" xfId="3015"/>
    <cellStyle name="Comma 3 2 118" xfId="3016"/>
    <cellStyle name="Comma 3 2 119" xfId="3017"/>
    <cellStyle name="Comma 3 2 12" xfId="3018"/>
    <cellStyle name="Comma 3 2 120" xfId="3019"/>
    <cellStyle name="Comma 3 2 121" xfId="3020"/>
    <cellStyle name="Comma 3 2 122" xfId="3021"/>
    <cellStyle name="Comma 3 2 123" xfId="3022"/>
    <cellStyle name="Comma 3 2 124" xfId="3023"/>
    <cellStyle name="Comma 3 2 125" xfId="3024"/>
    <cellStyle name="Comma 3 2 126" xfId="3025"/>
    <cellStyle name="Comma 3 2 127" xfId="3026"/>
    <cellStyle name="Comma 3 2 13" xfId="3027"/>
    <cellStyle name="Comma 3 2 14" xfId="3028"/>
    <cellStyle name="Comma 3 2 15" xfId="3029"/>
    <cellStyle name="Comma 3 2 16" xfId="3030"/>
    <cellStyle name="Comma 3 2 17" xfId="3031"/>
    <cellStyle name="Comma 3 2 18" xfId="3032"/>
    <cellStyle name="Comma 3 2 19" xfId="3033"/>
    <cellStyle name="Comma 3 2 2" xfId="3034"/>
    <cellStyle name="Comma 3 2 2 10" xfId="3035"/>
    <cellStyle name="Comma 3 2 2 100" xfId="3036"/>
    <cellStyle name="Comma 3 2 2 101" xfId="3037"/>
    <cellStyle name="Comma 3 2 2 102" xfId="3038"/>
    <cellStyle name="Comma 3 2 2 103" xfId="3039"/>
    <cellStyle name="Comma 3 2 2 104" xfId="3040"/>
    <cellStyle name="Comma 3 2 2 105" xfId="3041"/>
    <cellStyle name="Comma 3 2 2 106" xfId="3042"/>
    <cellStyle name="Comma 3 2 2 107" xfId="3043"/>
    <cellStyle name="Comma 3 2 2 108" xfId="3044"/>
    <cellStyle name="Comma 3 2 2 109" xfId="3045"/>
    <cellStyle name="Comma 3 2 2 11" xfId="3046"/>
    <cellStyle name="Comma 3 2 2 12" xfId="3047"/>
    <cellStyle name="Comma 3 2 2 13" xfId="3048"/>
    <cellStyle name="Comma 3 2 2 14" xfId="3049"/>
    <cellStyle name="Comma 3 2 2 15" xfId="3050"/>
    <cellStyle name="Comma 3 2 2 16" xfId="3051"/>
    <cellStyle name="Comma 3 2 2 17" xfId="3052"/>
    <cellStyle name="Comma 3 2 2 18" xfId="3053"/>
    <cellStyle name="Comma 3 2 2 19" xfId="3054"/>
    <cellStyle name="Comma 3 2 2 2" xfId="3055"/>
    <cellStyle name="Comma 3 2 2 2 10" xfId="3056"/>
    <cellStyle name="Comma 3 2 2 2 10 10" xfId="3057"/>
    <cellStyle name="Comma 3 2 2 2 10 11" xfId="3058"/>
    <cellStyle name="Comma 3 2 2 2 10 12" xfId="3059"/>
    <cellStyle name="Comma 3 2 2 2 10 13" xfId="3060"/>
    <cellStyle name="Comma 3 2 2 2 10 14" xfId="3061"/>
    <cellStyle name="Comma 3 2 2 2 10 15" xfId="3062"/>
    <cellStyle name="Comma 3 2 2 2 10 16" xfId="3063"/>
    <cellStyle name="Comma 3 2 2 2 10 17" xfId="3064"/>
    <cellStyle name="Comma 3 2 2 2 10 18" xfId="3065"/>
    <cellStyle name="Comma 3 2 2 2 10 19" xfId="3066"/>
    <cellStyle name="Comma 3 2 2 2 10 2" xfId="3067"/>
    <cellStyle name="Comma 3 2 2 2 10 20" xfId="3068"/>
    <cellStyle name="Comma 3 2 2 2 10 21" xfId="3069"/>
    <cellStyle name="Comma 3 2 2 2 10 22" xfId="3070"/>
    <cellStyle name="Comma 3 2 2 2 10 3" xfId="3071"/>
    <cellStyle name="Comma 3 2 2 2 10 4" xfId="3072"/>
    <cellStyle name="Comma 3 2 2 2 10 5" xfId="3073"/>
    <cellStyle name="Comma 3 2 2 2 10 6" xfId="3074"/>
    <cellStyle name="Comma 3 2 2 2 10 7" xfId="3075"/>
    <cellStyle name="Comma 3 2 2 2 10 8" xfId="3076"/>
    <cellStyle name="Comma 3 2 2 2 10 9" xfId="3077"/>
    <cellStyle name="Comma 3 2 2 2 100" xfId="3078"/>
    <cellStyle name="Comma 3 2 2 2 101" xfId="3079"/>
    <cellStyle name="Comma 3 2 2 2 102" xfId="3080"/>
    <cellStyle name="Comma 3 2 2 2 103" xfId="3081"/>
    <cellStyle name="Comma 3 2 2 2 11" xfId="3082"/>
    <cellStyle name="Comma 3 2 2 2 11 10" xfId="3083"/>
    <cellStyle name="Comma 3 2 2 2 11 11" xfId="3084"/>
    <cellStyle name="Comma 3 2 2 2 11 12" xfId="3085"/>
    <cellStyle name="Comma 3 2 2 2 11 13" xfId="3086"/>
    <cellStyle name="Comma 3 2 2 2 11 14" xfId="3087"/>
    <cellStyle name="Comma 3 2 2 2 11 15" xfId="3088"/>
    <cellStyle name="Comma 3 2 2 2 11 16" xfId="3089"/>
    <cellStyle name="Comma 3 2 2 2 11 17" xfId="3090"/>
    <cellStyle name="Comma 3 2 2 2 11 18" xfId="3091"/>
    <cellStyle name="Comma 3 2 2 2 11 19" xfId="3092"/>
    <cellStyle name="Comma 3 2 2 2 11 2" xfId="3093"/>
    <cellStyle name="Comma 3 2 2 2 11 20" xfId="3094"/>
    <cellStyle name="Comma 3 2 2 2 11 21" xfId="3095"/>
    <cellStyle name="Comma 3 2 2 2 11 22" xfId="3096"/>
    <cellStyle name="Comma 3 2 2 2 11 3" xfId="3097"/>
    <cellStyle name="Comma 3 2 2 2 11 4" xfId="3098"/>
    <cellStyle name="Comma 3 2 2 2 11 5" xfId="3099"/>
    <cellStyle name="Comma 3 2 2 2 11 6" xfId="3100"/>
    <cellStyle name="Comma 3 2 2 2 11 7" xfId="3101"/>
    <cellStyle name="Comma 3 2 2 2 11 8" xfId="3102"/>
    <cellStyle name="Comma 3 2 2 2 11 9" xfId="3103"/>
    <cellStyle name="Comma 3 2 2 2 12" xfId="3104"/>
    <cellStyle name="Comma 3 2 2 2 12 10" xfId="3105"/>
    <cellStyle name="Comma 3 2 2 2 12 11" xfId="3106"/>
    <cellStyle name="Comma 3 2 2 2 12 12" xfId="3107"/>
    <cellStyle name="Comma 3 2 2 2 12 13" xfId="3108"/>
    <cellStyle name="Comma 3 2 2 2 12 14" xfId="3109"/>
    <cellStyle name="Comma 3 2 2 2 12 15" xfId="3110"/>
    <cellStyle name="Comma 3 2 2 2 12 16" xfId="3111"/>
    <cellStyle name="Comma 3 2 2 2 12 17" xfId="3112"/>
    <cellStyle name="Comma 3 2 2 2 12 18" xfId="3113"/>
    <cellStyle name="Comma 3 2 2 2 12 19" xfId="3114"/>
    <cellStyle name="Comma 3 2 2 2 12 2" xfId="3115"/>
    <cellStyle name="Comma 3 2 2 2 12 20" xfId="3116"/>
    <cellStyle name="Comma 3 2 2 2 12 21" xfId="3117"/>
    <cellStyle name="Comma 3 2 2 2 12 22" xfId="3118"/>
    <cellStyle name="Comma 3 2 2 2 12 3" xfId="3119"/>
    <cellStyle name="Comma 3 2 2 2 12 4" xfId="3120"/>
    <cellStyle name="Comma 3 2 2 2 12 5" xfId="3121"/>
    <cellStyle name="Comma 3 2 2 2 12 6" xfId="3122"/>
    <cellStyle name="Comma 3 2 2 2 12 7" xfId="3123"/>
    <cellStyle name="Comma 3 2 2 2 12 8" xfId="3124"/>
    <cellStyle name="Comma 3 2 2 2 12 9" xfId="3125"/>
    <cellStyle name="Comma 3 2 2 2 13" xfId="3126"/>
    <cellStyle name="Comma 3 2 2 2 13 10" xfId="3127"/>
    <cellStyle name="Comma 3 2 2 2 13 11" xfId="3128"/>
    <cellStyle name="Comma 3 2 2 2 13 12" xfId="3129"/>
    <cellStyle name="Comma 3 2 2 2 13 13" xfId="3130"/>
    <cellStyle name="Comma 3 2 2 2 13 14" xfId="3131"/>
    <cellStyle name="Comma 3 2 2 2 13 15" xfId="3132"/>
    <cellStyle name="Comma 3 2 2 2 13 16" xfId="3133"/>
    <cellStyle name="Comma 3 2 2 2 13 17" xfId="3134"/>
    <cellStyle name="Comma 3 2 2 2 13 18" xfId="3135"/>
    <cellStyle name="Comma 3 2 2 2 13 19" xfId="3136"/>
    <cellStyle name="Comma 3 2 2 2 13 2" xfId="3137"/>
    <cellStyle name="Comma 3 2 2 2 13 20" xfId="3138"/>
    <cellStyle name="Comma 3 2 2 2 13 21" xfId="3139"/>
    <cellStyle name="Comma 3 2 2 2 13 22" xfId="3140"/>
    <cellStyle name="Comma 3 2 2 2 13 3" xfId="3141"/>
    <cellStyle name="Comma 3 2 2 2 13 4" xfId="3142"/>
    <cellStyle name="Comma 3 2 2 2 13 5" xfId="3143"/>
    <cellStyle name="Comma 3 2 2 2 13 6" xfId="3144"/>
    <cellStyle name="Comma 3 2 2 2 13 7" xfId="3145"/>
    <cellStyle name="Comma 3 2 2 2 13 8" xfId="3146"/>
    <cellStyle name="Comma 3 2 2 2 13 9" xfId="3147"/>
    <cellStyle name="Comma 3 2 2 2 14" xfId="3148"/>
    <cellStyle name="Comma 3 2 2 2 14 10" xfId="3149"/>
    <cellStyle name="Comma 3 2 2 2 14 11" xfId="3150"/>
    <cellStyle name="Comma 3 2 2 2 14 12" xfId="3151"/>
    <cellStyle name="Comma 3 2 2 2 14 13" xfId="3152"/>
    <cellStyle name="Comma 3 2 2 2 14 14" xfId="3153"/>
    <cellStyle name="Comma 3 2 2 2 14 15" xfId="3154"/>
    <cellStyle name="Comma 3 2 2 2 14 16" xfId="3155"/>
    <cellStyle name="Comma 3 2 2 2 14 17" xfId="3156"/>
    <cellStyle name="Comma 3 2 2 2 14 18" xfId="3157"/>
    <cellStyle name="Comma 3 2 2 2 14 19" xfId="3158"/>
    <cellStyle name="Comma 3 2 2 2 14 2" xfId="3159"/>
    <cellStyle name="Comma 3 2 2 2 14 20" xfId="3160"/>
    <cellStyle name="Comma 3 2 2 2 14 21" xfId="3161"/>
    <cellStyle name="Comma 3 2 2 2 14 22" xfId="3162"/>
    <cellStyle name="Comma 3 2 2 2 14 3" xfId="3163"/>
    <cellStyle name="Comma 3 2 2 2 14 4" xfId="3164"/>
    <cellStyle name="Comma 3 2 2 2 14 5" xfId="3165"/>
    <cellStyle name="Comma 3 2 2 2 14 6" xfId="3166"/>
    <cellStyle name="Comma 3 2 2 2 14 7" xfId="3167"/>
    <cellStyle name="Comma 3 2 2 2 14 8" xfId="3168"/>
    <cellStyle name="Comma 3 2 2 2 14 9" xfId="3169"/>
    <cellStyle name="Comma 3 2 2 2 15" xfId="3170"/>
    <cellStyle name="Comma 3 2 2 2 15 10" xfId="3171"/>
    <cellStyle name="Comma 3 2 2 2 15 11" xfId="3172"/>
    <cellStyle name="Comma 3 2 2 2 15 12" xfId="3173"/>
    <cellStyle name="Comma 3 2 2 2 15 13" xfId="3174"/>
    <cellStyle name="Comma 3 2 2 2 15 14" xfId="3175"/>
    <cellStyle name="Comma 3 2 2 2 15 15" xfId="3176"/>
    <cellStyle name="Comma 3 2 2 2 15 16" xfId="3177"/>
    <cellStyle name="Comma 3 2 2 2 15 17" xfId="3178"/>
    <cellStyle name="Comma 3 2 2 2 15 18" xfId="3179"/>
    <cellStyle name="Comma 3 2 2 2 15 19" xfId="3180"/>
    <cellStyle name="Comma 3 2 2 2 15 2" xfId="3181"/>
    <cellStyle name="Comma 3 2 2 2 15 20" xfId="3182"/>
    <cellStyle name="Comma 3 2 2 2 15 21" xfId="3183"/>
    <cellStyle name="Comma 3 2 2 2 15 22" xfId="3184"/>
    <cellStyle name="Comma 3 2 2 2 15 3" xfId="3185"/>
    <cellStyle name="Comma 3 2 2 2 15 4" xfId="3186"/>
    <cellStyle name="Comma 3 2 2 2 15 5" xfId="3187"/>
    <cellStyle name="Comma 3 2 2 2 15 6" xfId="3188"/>
    <cellStyle name="Comma 3 2 2 2 15 7" xfId="3189"/>
    <cellStyle name="Comma 3 2 2 2 15 8" xfId="3190"/>
    <cellStyle name="Comma 3 2 2 2 15 9" xfId="3191"/>
    <cellStyle name="Comma 3 2 2 2 16" xfId="3192"/>
    <cellStyle name="Comma 3 2 2 2 16 10" xfId="3193"/>
    <cellStyle name="Comma 3 2 2 2 16 11" xfId="3194"/>
    <cellStyle name="Comma 3 2 2 2 16 12" xfId="3195"/>
    <cellStyle name="Comma 3 2 2 2 16 13" xfId="3196"/>
    <cellStyle name="Comma 3 2 2 2 16 14" xfId="3197"/>
    <cellStyle name="Comma 3 2 2 2 16 15" xfId="3198"/>
    <cellStyle name="Comma 3 2 2 2 16 16" xfId="3199"/>
    <cellStyle name="Comma 3 2 2 2 16 17" xfId="3200"/>
    <cellStyle name="Comma 3 2 2 2 16 18" xfId="3201"/>
    <cellStyle name="Comma 3 2 2 2 16 19" xfId="3202"/>
    <cellStyle name="Comma 3 2 2 2 16 2" xfId="3203"/>
    <cellStyle name="Comma 3 2 2 2 16 20" xfId="3204"/>
    <cellStyle name="Comma 3 2 2 2 16 21" xfId="3205"/>
    <cellStyle name="Comma 3 2 2 2 16 22" xfId="3206"/>
    <cellStyle name="Comma 3 2 2 2 16 3" xfId="3207"/>
    <cellStyle name="Comma 3 2 2 2 16 4" xfId="3208"/>
    <cellStyle name="Comma 3 2 2 2 16 5" xfId="3209"/>
    <cellStyle name="Comma 3 2 2 2 16 6" xfId="3210"/>
    <cellStyle name="Comma 3 2 2 2 16 7" xfId="3211"/>
    <cellStyle name="Comma 3 2 2 2 16 8" xfId="3212"/>
    <cellStyle name="Comma 3 2 2 2 16 9" xfId="3213"/>
    <cellStyle name="Comma 3 2 2 2 17" xfId="3214"/>
    <cellStyle name="Comma 3 2 2 2 17 10" xfId="3215"/>
    <cellStyle name="Comma 3 2 2 2 17 11" xfId="3216"/>
    <cellStyle name="Comma 3 2 2 2 17 12" xfId="3217"/>
    <cellStyle name="Comma 3 2 2 2 17 13" xfId="3218"/>
    <cellStyle name="Comma 3 2 2 2 17 14" xfId="3219"/>
    <cellStyle name="Comma 3 2 2 2 17 15" xfId="3220"/>
    <cellStyle name="Comma 3 2 2 2 17 16" xfId="3221"/>
    <cellStyle name="Comma 3 2 2 2 17 17" xfId="3222"/>
    <cellStyle name="Comma 3 2 2 2 17 18" xfId="3223"/>
    <cellStyle name="Comma 3 2 2 2 17 19" xfId="3224"/>
    <cellStyle name="Comma 3 2 2 2 17 2" xfId="3225"/>
    <cellStyle name="Comma 3 2 2 2 17 20" xfId="3226"/>
    <cellStyle name="Comma 3 2 2 2 17 21" xfId="3227"/>
    <cellStyle name="Comma 3 2 2 2 17 22" xfId="3228"/>
    <cellStyle name="Comma 3 2 2 2 17 3" xfId="3229"/>
    <cellStyle name="Comma 3 2 2 2 17 4" xfId="3230"/>
    <cellStyle name="Comma 3 2 2 2 17 5" xfId="3231"/>
    <cellStyle name="Comma 3 2 2 2 17 6" xfId="3232"/>
    <cellStyle name="Comma 3 2 2 2 17 7" xfId="3233"/>
    <cellStyle name="Comma 3 2 2 2 17 8" xfId="3234"/>
    <cellStyle name="Comma 3 2 2 2 17 9" xfId="3235"/>
    <cellStyle name="Comma 3 2 2 2 18" xfId="3236"/>
    <cellStyle name="Comma 3 2 2 2 18 10" xfId="3237"/>
    <cellStyle name="Comma 3 2 2 2 18 11" xfId="3238"/>
    <cellStyle name="Comma 3 2 2 2 18 12" xfId="3239"/>
    <cellStyle name="Comma 3 2 2 2 18 13" xfId="3240"/>
    <cellStyle name="Comma 3 2 2 2 18 14" xfId="3241"/>
    <cellStyle name="Comma 3 2 2 2 18 15" xfId="3242"/>
    <cellStyle name="Comma 3 2 2 2 18 16" xfId="3243"/>
    <cellStyle name="Comma 3 2 2 2 18 17" xfId="3244"/>
    <cellStyle name="Comma 3 2 2 2 18 18" xfId="3245"/>
    <cellStyle name="Comma 3 2 2 2 18 19" xfId="3246"/>
    <cellStyle name="Comma 3 2 2 2 18 2" xfId="3247"/>
    <cellStyle name="Comma 3 2 2 2 18 20" xfId="3248"/>
    <cellStyle name="Comma 3 2 2 2 18 21" xfId="3249"/>
    <cellStyle name="Comma 3 2 2 2 18 22" xfId="3250"/>
    <cellStyle name="Comma 3 2 2 2 18 3" xfId="3251"/>
    <cellStyle name="Comma 3 2 2 2 18 4" xfId="3252"/>
    <cellStyle name="Comma 3 2 2 2 18 5" xfId="3253"/>
    <cellStyle name="Comma 3 2 2 2 18 6" xfId="3254"/>
    <cellStyle name="Comma 3 2 2 2 18 7" xfId="3255"/>
    <cellStyle name="Comma 3 2 2 2 18 8" xfId="3256"/>
    <cellStyle name="Comma 3 2 2 2 18 9" xfId="3257"/>
    <cellStyle name="Comma 3 2 2 2 19" xfId="3258"/>
    <cellStyle name="Comma 3 2 2 2 19 10" xfId="3259"/>
    <cellStyle name="Comma 3 2 2 2 19 11" xfId="3260"/>
    <cellStyle name="Comma 3 2 2 2 19 12" xfId="3261"/>
    <cellStyle name="Comma 3 2 2 2 19 13" xfId="3262"/>
    <cellStyle name="Comma 3 2 2 2 19 14" xfId="3263"/>
    <cellStyle name="Comma 3 2 2 2 19 15" xfId="3264"/>
    <cellStyle name="Comma 3 2 2 2 19 16" xfId="3265"/>
    <cellStyle name="Comma 3 2 2 2 19 17" xfId="3266"/>
    <cellStyle name="Comma 3 2 2 2 19 18" xfId="3267"/>
    <cellStyle name="Comma 3 2 2 2 19 19" xfId="3268"/>
    <cellStyle name="Comma 3 2 2 2 19 2" xfId="3269"/>
    <cellStyle name="Comma 3 2 2 2 19 20" xfId="3270"/>
    <cellStyle name="Comma 3 2 2 2 19 21" xfId="3271"/>
    <cellStyle name="Comma 3 2 2 2 19 22" xfId="3272"/>
    <cellStyle name="Comma 3 2 2 2 19 3" xfId="3273"/>
    <cellStyle name="Comma 3 2 2 2 19 4" xfId="3274"/>
    <cellStyle name="Comma 3 2 2 2 19 5" xfId="3275"/>
    <cellStyle name="Comma 3 2 2 2 19 6" xfId="3276"/>
    <cellStyle name="Comma 3 2 2 2 19 7" xfId="3277"/>
    <cellStyle name="Comma 3 2 2 2 19 8" xfId="3278"/>
    <cellStyle name="Comma 3 2 2 2 19 9" xfId="3279"/>
    <cellStyle name="Comma 3 2 2 2 2" xfId="3280"/>
    <cellStyle name="Comma 3 2 2 2 2 10" xfId="3281"/>
    <cellStyle name="Comma 3 2 2 2 2 11" xfId="3282"/>
    <cellStyle name="Comma 3 2 2 2 2 12" xfId="3283"/>
    <cellStyle name="Comma 3 2 2 2 2 12 10" xfId="3284"/>
    <cellStyle name="Comma 3 2 2 2 2 12 11" xfId="3285"/>
    <cellStyle name="Comma 3 2 2 2 2 12 12" xfId="3286"/>
    <cellStyle name="Comma 3 2 2 2 2 12 13" xfId="3287"/>
    <cellStyle name="Comma 3 2 2 2 2 12 14" xfId="3288"/>
    <cellStyle name="Comma 3 2 2 2 2 12 15" xfId="3289"/>
    <cellStyle name="Comma 3 2 2 2 2 12 16" xfId="3290"/>
    <cellStyle name="Comma 3 2 2 2 2 12 17" xfId="3291"/>
    <cellStyle name="Comma 3 2 2 2 2 12 18" xfId="3292"/>
    <cellStyle name="Comma 3 2 2 2 2 12 19" xfId="3293"/>
    <cellStyle name="Comma 3 2 2 2 2 12 2" xfId="3294"/>
    <cellStyle name="Comma 3 2 2 2 2 12 2 2" xfId="3295"/>
    <cellStyle name="Comma 3 2 2 2 2 12 2 2 10" xfId="3296"/>
    <cellStyle name="Comma 3 2 2 2 2 12 2 2 11" xfId="3297"/>
    <cellStyle name="Comma 3 2 2 2 2 12 2 2 12" xfId="3298"/>
    <cellStyle name="Comma 3 2 2 2 2 12 2 2 13" xfId="3299"/>
    <cellStyle name="Comma 3 2 2 2 2 12 2 2 14" xfId="3300"/>
    <cellStyle name="Comma 3 2 2 2 2 12 2 2 15" xfId="3301"/>
    <cellStyle name="Comma 3 2 2 2 2 12 2 2 16" xfId="3302"/>
    <cellStyle name="Comma 3 2 2 2 2 12 2 2 17" xfId="3303"/>
    <cellStyle name="Comma 3 2 2 2 2 12 2 2 18" xfId="3304"/>
    <cellStyle name="Comma 3 2 2 2 2 12 2 2 19" xfId="3305"/>
    <cellStyle name="Comma 3 2 2 2 2 12 2 2 2" xfId="3306"/>
    <cellStyle name="Comma 3 2 2 2 2 12 2 2 2 2" xfId="3307"/>
    <cellStyle name="Comma 3 2 2 2 2 12 2 2 20" xfId="3308"/>
    <cellStyle name="Comma 3 2 2 2 2 12 2 2 21" xfId="3309"/>
    <cellStyle name="Comma 3 2 2 2 2 12 2 2 22" xfId="3310"/>
    <cellStyle name="Comma 3 2 2 2 2 12 2 2 23" xfId="3311"/>
    <cellStyle name="Comma 3 2 2 2 2 12 2 2 24" xfId="3312"/>
    <cellStyle name="Comma 3 2 2 2 2 12 2 2 3" xfId="3313"/>
    <cellStyle name="Comma 3 2 2 2 2 12 2 2 4" xfId="3314"/>
    <cellStyle name="Comma 3 2 2 2 2 12 2 2 5" xfId="3315"/>
    <cellStyle name="Comma 3 2 2 2 2 12 2 2 6" xfId="3316"/>
    <cellStyle name="Comma 3 2 2 2 2 12 2 2 7" xfId="3317"/>
    <cellStyle name="Comma 3 2 2 2 2 12 2 2 8" xfId="3318"/>
    <cellStyle name="Comma 3 2 2 2 2 12 2 2 9" xfId="3319"/>
    <cellStyle name="Comma 3 2 2 2 2 12 2 3" xfId="3320"/>
    <cellStyle name="Comma 3 2 2 2 2 12 2 3 10" xfId="3321"/>
    <cellStyle name="Comma 3 2 2 2 2 12 2 3 11" xfId="3322"/>
    <cellStyle name="Comma 3 2 2 2 2 12 2 3 12" xfId="3323"/>
    <cellStyle name="Comma 3 2 2 2 2 12 2 3 13" xfId="3324"/>
    <cellStyle name="Comma 3 2 2 2 2 12 2 3 14" xfId="3325"/>
    <cellStyle name="Comma 3 2 2 2 2 12 2 3 15" xfId="3326"/>
    <cellStyle name="Comma 3 2 2 2 2 12 2 3 16" xfId="3327"/>
    <cellStyle name="Comma 3 2 2 2 2 12 2 3 17" xfId="3328"/>
    <cellStyle name="Comma 3 2 2 2 2 12 2 3 18" xfId="3329"/>
    <cellStyle name="Comma 3 2 2 2 2 12 2 3 19" xfId="3330"/>
    <cellStyle name="Comma 3 2 2 2 2 12 2 3 2" xfId="3331"/>
    <cellStyle name="Comma 3 2 2 2 2 12 2 3 20" xfId="3332"/>
    <cellStyle name="Comma 3 2 2 2 2 12 2 3 21" xfId="3333"/>
    <cellStyle name="Comma 3 2 2 2 2 12 2 3 22" xfId="3334"/>
    <cellStyle name="Comma 3 2 2 2 2 12 2 3 3" xfId="3335"/>
    <cellStyle name="Comma 3 2 2 2 2 12 2 3 4" xfId="3336"/>
    <cellStyle name="Comma 3 2 2 2 2 12 2 3 5" xfId="3337"/>
    <cellStyle name="Comma 3 2 2 2 2 12 2 3 6" xfId="3338"/>
    <cellStyle name="Comma 3 2 2 2 2 12 2 3 7" xfId="3339"/>
    <cellStyle name="Comma 3 2 2 2 2 12 2 3 8" xfId="3340"/>
    <cellStyle name="Comma 3 2 2 2 2 12 2 3 9" xfId="3341"/>
    <cellStyle name="Comma 3 2 2 2 2 12 20" xfId="3342"/>
    <cellStyle name="Comma 3 2 2 2 2 12 21" xfId="3343"/>
    <cellStyle name="Comma 3 2 2 2 2 12 22" xfId="3344"/>
    <cellStyle name="Comma 3 2 2 2 2 12 23" xfId="3345"/>
    <cellStyle name="Comma 3 2 2 2 2 12 24" xfId="3346"/>
    <cellStyle name="Comma 3 2 2 2 2 12 25" xfId="3347"/>
    <cellStyle name="Comma 3 2 2 2 2 12 3" xfId="3348"/>
    <cellStyle name="Comma 3 2 2 2 2 12 3 2" xfId="3349"/>
    <cellStyle name="Comma 3 2 2 2 2 12 4" xfId="3350"/>
    <cellStyle name="Comma 3 2 2 2 2 12 5" xfId="3351"/>
    <cellStyle name="Comma 3 2 2 2 2 12 6" xfId="3352"/>
    <cellStyle name="Comma 3 2 2 2 2 12 7" xfId="3353"/>
    <cellStyle name="Comma 3 2 2 2 2 12 8" xfId="3354"/>
    <cellStyle name="Comma 3 2 2 2 2 12 9" xfId="3355"/>
    <cellStyle name="Comma 3 2 2 2 2 13" xfId="3356"/>
    <cellStyle name="Comma 3 2 2 2 2 14" xfId="3357"/>
    <cellStyle name="Comma 3 2 2 2 2 15" xfId="3358"/>
    <cellStyle name="Comma 3 2 2 2 2 16" xfId="3359"/>
    <cellStyle name="Comma 3 2 2 2 2 17" xfId="3360"/>
    <cellStyle name="Comma 3 2 2 2 2 18" xfId="3361"/>
    <cellStyle name="Comma 3 2 2 2 2 19" xfId="3362"/>
    <cellStyle name="Comma 3 2 2 2 2 2" xfId="3363"/>
    <cellStyle name="Comma 3 2 2 2 2 2 10" xfId="3364"/>
    <cellStyle name="Comma 3 2 2 2 2 2 10 10" xfId="3365"/>
    <cellStyle name="Comma 3 2 2 2 2 2 10 11" xfId="3366"/>
    <cellStyle name="Comma 3 2 2 2 2 2 10 12" xfId="3367"/>
    <cellStyle name="Comma 3 2 2 2 2 2 10 13" xfId="3368"/>
    <cellStyle name="Comma 3 2 2 2 2 2 10 14" xfId="3369"/>
    <cellStyle name="Comma 3 2 2 2 2 2 10 15" xfId="3370"/>
    <cellStyle name="Comma 3 2 2 2 2 2 10 16" xfId="3371"/>
    <cellStyle name="Comma 3 2 2 2 2 2 10 17" xfId="3372"/>
    <cellStyle name="Comma 3 2 2 2 2 2 10 18" xfId="3373"/>
    <cellStyle name="Comma 3 2 2 2 2 2 10 19" xfId="3374"/>
    <cellStyle name="Comma 3 2 2 2 2 2 10 2" xfId="3375"/>
    <cellStyle name="Comma 3 2 2 2 2 2 10 20" xfId="3376"/>
    <cellStyle name="Comma 3 2 2 2 2 2 10 21" xfId="3377"/>
    <cellStyle name="Comma 3 2 2 2 2 2 10 22" xfId="3378"/>
    <cellStyle name="Comma 3 2 2 2 2 2 10 3" xfId="3379"/>
    <cellStyle name="Comma 3 2 2 2 2 2 10 4" xfId="3380"/>
    <cellStyle name="Comma 3 2 2 2 2 2 10 5" xfId="3381"/>
    <cellStyle name="Comma 3 2 2 2 2 2 10 6" xfId="3382"/>
    <cellStyle name="Comma 3 2 2 2 2 2 10 7" xfId="3383"/>
    <cellStyle name="Comma 3 2 2 2 2 2 10 8" xfId="3384"/>
    <cellStyle name="Comma 3 2 2 2 2 2 10 9" xfId="3385"/>
    <cellStyle name="Comma 3 2 2 2 2 2 11" xfId="3386"/>
    <cellStyle name="Comma 3 2 2 2 2 2 11 10" xfId="3387"/>
    <cellStyle name="Comma 3 2 2 2 2 2 11 11" xfId="3388"/>
    <cellStyle name="Comma 3 2 2 2 2 2 11 12" xfId="3389"/>
    <cellStyle name="Comma 3 2 2 2 2 2 11 13" xfId="3390"/>
    <cellStyle name="Comma 3 2 2 2 2 2 11 14" xfId="3391"/>
    <cellStyle name="Comma 3 2 2 2 2 2 11 15" xfId="3392"/>
    <cellStyle name="Comma 3 2 2 2 2 2 11 16" xfId="3393"/>
    <cellStyle name="Comma 3 2 2 2 2 2 11 17" xfId="3394"/>
    <cellStyle name="Comma 3 2 2 2 2 2 11 18" xfId="3395"/>
    <cellStyle name="Comma 3 2 2 2 2 2 11 19" xfId="3396"/>
    <cellStyle name="Comma 3 2 2 2 2 2 11 2" xfId="3397"/>
    <cellStyle name="Comma 3 2 2 2 2 2 11 20" xfId="3398"/>
    <cellStyle name="Comma 3 2 2 2 2 2 11 21" xfId="3399"/>
    <cellStyle name="Comma 3 2 2 2 2 2 11 22" xfId="3400"/>
    <cellStyle name="Comma 3 2 2 2 2 2 11 3" xfId="3401"/>
    <cellStyle name="Comma 3 2 2 2 2 2 11 4" xfId="3402"/>
    <cellStyle name="Comma 3 2 2 2 2 2 11 5" xfId="3403"/>
    <cellStyle name="Comma 3 2 2 2 2 2 11 6" xfId="3404"/>
    <cellStyle name="Comma 3 2 2 2 2 2 11 7" xfId="3405"/>
    <cellStyle name="Comma 3 2 2 2 2 2 11 8" xfId="3406"/>
    <cellStyle name="Comma 3 2 2 2 2 2 11 9" xfId="3407"/>
    <cellStyle name="Comma 3 2 2 2 2 2 12" xfId="3408"/>
    <cellStyle name="Comma 3 2 2 2 2 2 12 2" xfId="3409"/>
    <cellStyle name="Comma 3 2 2 2 2 2 12 2 10" xfId="3410"/>
    <cellStyle name="Comma 3 2 2 2 2 2 12 2 11" xfId="3411"/>
    <cellStyle name="Comma 3 2 2 2 2 2 12 2 12" xfId="3412"/>
    <cellStyle name="Comma 3 2 2 2 2 2 12 2 13" xfId="3413"/>
    <cellStyle name="Comma 3 2 2 2 2 2 12 2 14" xfId="3414"/>
    <cellStyle name="Comma 3 2 2 2 2 2 12 2 15" xfId="3415"/>
    <cellStyle name="Comma 3 2 2 2 2 2 12 2 16" xfId="3416"/>
    <cellStyle name="Comma 3 2 2 2 2 2 12 2 17" xfId="3417"/>
    <cellStyle name="Comma 3 2 2 2 2 2 12 2 18" xfId="3418"/>
    <cellStyle name="Comma 3 2 2 2 2 2 12 2 19" xfId="3419"/>
    <cellStyle name="Comma 3 2 2 2 2 2 12 2 2" xfId="3420"/>
    <cellStyle name="Comma 3 2 2 2 2 2 12 2 2 2" xfId="3421"/>
    <cellStyle name="Comma 3 2 2 2 2 2 12 2 2 2 10" xfId="3422"/>
    <cellStyle name="Comma 3 2 2 2 2 2 12 2 2 2 11" xfId="3423"/>
    <cellStyle name="Comma 3 2 2 2 2 2 12 2 2 2 12" xfId="3424"/>
    <cellStyle name="Comma 3 2 2 2 2 2 12 2 2 2 13" xfId="3425"/>
    <cellStyle name="Comma 3 2 2 2 2 2 12 2 2 2 14" xfId="3426"/>
    <cellStyle name="Comma 3 2 2 2 2 2 12 2 2 2 15" xfId="3427"/>
    <cellStyle name="Comma 3 2 2 2 2 2 12 2 2 2 16" xfId="3428"/>
    <cellStyle name="Comma 3 2 2 2 2 2 12 2 2 2 17" xfId="3429"/>
    <cellStyle name="Comma 3 2 2 2 2 2 12 2 2 2 18" xfId="3430"/>
    <cellStyle name="Comma 3 2 2 2 2 2 12 2 2 2 19" xfId="3431"/>
    <cellStyle name="Comma 3 2 2 2 2 2 12 2 2 2 2" xfId="3432"/>
    <cellStyle name="Comma 3 2 2 2 2 2 12 2 2 2 20" xfId="3433"/>
    <cellStyle name="Comma 3 2 2 2 2 2 12 2 2 2 21" xfId="3434"/>
    <cellStyle name="Comma 3 2 2 2 2 2 12 2 2 2 22" xfId="3435"/>
    <cellStyle name="Comma 3 2 2 2 2 2 12 2 2 2 3" xfId="3436"/>
    <cellStyle name="Comma 3 2 2 2 2 2 12 2 2 2 4" xfId="3437"/>
    <cellStyle name="Comma 3 2 2 2 2 2 12 2 2 2 5" xfId="3438"/>
    <cellStyle name="Comma 3 2 2 2 2 2 12 2 2 2 6" xfId="3439"/>
    <cellStyle name="Comma 3 2 2 2 2 2 12 2 2 2 7" xfId="3440"/>
    <cellStyle name="Comma 3 2 2 2 2 2 12 2 2 2 8" xfId="3441"/>
    <cellStyle name="Comma 3 2 2 2 2 2 12 2 2 2 9" xfId="3442"/>
    <cellStyle name="Comma 3 2 2 2 2 2 12 2 2 3" xfId="3443"/>
    <cellStyle name="Comma 3 2 2 2 2 2 12 2 2 3 10" xfId="3444"/>
    <cellStyle name="Comma 3 2 2 2 2 2 12 2 2 3 11" xfId="3445"/>
    <cellStyle name="Comma 3 2 2 2 2 2 12 2 2 3 12" xfId="3446"/>
    <cellStyle name="Comma 3 2 2 2 2 2 12 2 2 3 13" xfId="3447"/>
    <cellStyle name="Comma 3 2 2 2 2 2 12 2 2 3 14" xfId="3448"/>
    <cellStyle name="Comma 3 2 2 2 2 2 12 2 2 3 15" xfId="3449"/>
    <cellStyle name="Comma 3 2 2 2 2 2 12 2 2 3 16" xfId="3450"/>
    <cellStyle name="Comma 3 2 2 2 2 2 12 2 2 3 17" xfId="3451"/>
    <cellStyle name="Comma 3 2 2 2 2 2 12 2 2 3 18" xfId="3452"/>
    <cellStyle name="Comma 3 2 2 2 2 2 12 2 2 3 19" xfId="3453"/>
    <cellStyle name="Comma 3 2 2 2 2 2 12 2 2 3 2" xfId="3454"/>
    <cellStyle name="Comma 3 2 2 2 2 2 12 2 2 3 20" xfId="3455"/>
    <cellStyle name="Comma 3 2 2 2 2 2 12 2 2 3 21" xfId="3456"/>
    <cellStyle name="Comma 3 2 2 2 2 2 12 2 2 3 22" xfId="3457"/>
    <cellStyle name="Comma 3 2 2 2 2 2 12 2 2 3 3" xfId="3458"/>
    <cellStyle name="Comma 3 2 2 2 2 2 12 2 2 3 4" xfId="3459"/>
    <cellStyle name="Comma 3 2 2 2 2 2 12 2 2 3 5" xfId="3460"/>
    <cellStyle name="Comma 3 2 2 2 2 2 12 2 2 3 6" xfId="3461"/>
    <cellStyle name="Comma 3 2 2 2 2 2 12 2 2 3 7" xfId="3462"/>
    <cellStyle name="Comma 3 2 2 2 2 2 12 2 2 3 8" xfId="3463"/>
    <cellStyle name="Comma 3 2 2 2 2 2 12 2 2 3 9" xfId="3464"/>
    <cellStyle name="Comma 3 2 2 2 2 2 12 2 20" xfId="3465"/>
    <cellStyle name="Comma 3 2 2 2 2 2 12 2 21" xfId="3466"/>
    <cellStyle name="Comma 3 2 2 2 2 2 12 2 22" xfId="3467"/>
    <cellStyle name="Comma 3 2 2 2 2 2 12 2 23" xfId="3468"/>
    <cellStyle name="Comma 3 2 2 2 2 2 12 2 24" xfId="3469"/>
    <cellStyle name="Comma 3 2 2 2 2 2 12 2 3" xfId="3470"/>
    <cellStyle name="Comma 3 2 2 2 2 2 12 2 3 2" xfId="3471"/>
    <cellStyle name="Comma 3 2 2 2 2 2 12 2 4" xfId="3472"/>
    <cellStyle name="Comma 3 2 2 2 2 2 12 2 5" xfId="3473"/>
    <cellStyle name="Comma 3 2 2 2 2 2 12 2 6" xfId="3474"/>
    <cellStyle name="Comma 3 2 2 2 2 2 12 2 7" xfId="3475"/>
    <cellStyle name="Comma 3 2 2 2 2 2 12 2 8" xfId="3476"/>
    <cellStyle name="Comma 3 2 2 2 2 2 12 2 9" xfId="3477"/>
    <cellStyle name="Comma 3 2 2 2 2 2 12 3" xfId="3478"/>
    <cellStyle name="Comma 3 2 2 2 2 2 12 3 10" xfId="3479"/>
    <cellStyle name="Comma 3 2 2 2 2 2 12 3 11" xfId="3480"/>
    <cellStyle name="Comma 3 2 2 2 2 2 12 3 12" xfId="3481"/>
    <cellStyle name="Comma 3 2 2 2 2 2 12 3 13" xfId="3482"/>
    <cellStyle name="Comma 3 2 2 2 2 2 12 3 14" xfId="3483"/>
    <cellStyle name="Comma 3 2 2 2 2 2 12 3 15" xfId="3484"/>
    <cellStyle name="Comma 3 2 2 2 2 2 12 3 16" xfId="3485"/>
    <cellStyle name="Comma 3 2 2 2 2 2 12 3 17" xfId="3486"/>
    <cellStyle name="Comma 3 2 2 2 2 2 12 3 18" xfId="3487"/>
    <cellStyle name="Comma 3 2 2 2 2 2 12 3 19" xfId="3488"/>
    <cellStyle name="Comma 3 2 2 2 2 2 12 3 2" xfId="3489"/>
    <cellStyle name="Comma 3 2 2 2 2 2 12 3 20" xfId="3490"/>
    <cellStyle name="Comma 3 2 2 2 2 2 12 3 21" xfId="3491"/>
    <cellStyle name="Comma 3 2 2 2 2 2 12 3 22" xfId="3492"/>
    <cellStyle name="Comma 3 2 2 2 2 2 12 3 3" xfId="3493"/>
    <cellStyle name="Comma 3 2 2 2 2 2 12 3 4" xfId="3494"/>
    <cellStyle name="Comma 3 2 2 2 2 2 12 3 5" xfId="3495"/>
    <cellStyle name="Comma 3 2 2 2 2 2 12 3 6" xfId="3496"/>
    <cellStyle name="Comma 3 2 2 2 2 2 12 3 7" xfId="3497"/>
    <cellStyle name="Comma 3 2 2 2 2 2 12 3 8" xfId="3498"/>
    <cellStyle name="Comma 3 2 2 2 2 2 12 3 9" xfId="3499"/>
    <cellStyle name="Comma 3 2 2 2 2 2 12 4" xfId="3500"/>
    <cellStyle name="Comma 3 2 2 2 2 2 12 4 10" xfId="3501"/>
    <cellStyle name="Comma 3 2 2 2 2 2 12 4 11" xfId="3502"/>
    <cellStyle name="Comma 3 2 2 2 2 2 12 4 12" xfId="3503"/>
    <cellStyle name="Comma 3 2 2 2 2 2 12 4 13" xfId="3504"/>
    <cellStyle name="Comma 3 2 2 2 2 2 12 4 14" xfId="3505"/>
    <cellStyle name="Comma 3 2 2 2 2 2 12 4 15" xfId="3506"/>
    <cellStyle name="Comma 3 2 2 2 2 2 12 4 16" xfId="3507"/>
    <cellStyle name="Comma 3 2 2 2 2 2 12 4 17" xfId="3508"/>
    <cellStyle name="Comma 3 2 2 2 2 2 12 4 18" xfId="3509"/>
    <cellStyle name="Comma 3 2 2 2 2 2 12 4 19" xfId="3510"/>
    <cellStyle name="Comma 3 2 2 2 2 2 12 4 2" xfId="3511"/>
    <cellStyle name="Comma 3 2 2 2 2 2 12 4 20" xfId="3512"/>
    <cellStyle name="Comma 3 2 2 2 2 2 12 4 21" xfId="3513"/>
    <cellStyle name="Comma 3 2 2 2 2 2 12 4 22" xfId="3514"/>
    <cellStyle name="Comma 3 2 2 2 2 2 12 4 3" xfId="3515"/>
    <cellStyle name="Comma 3 2 2 2 2 2 12 4 4" xfId="3516"/>
    <cellStyle name="Comma 3 2 2 2 2 2 12 4 5" xfId="3517"/>
    <cellStyle name="Comma 3 2 2 2 2 2 12 4 6" xfId="3518"/>
    <cellStyle name="Comma 3 2 2 2 2 2 12 4 7" xfId="3519"/>
    <cellStyle name="Comma 3 2 2 2 2 2 12 4 8" xfId="3520"/>
    <cellStyle name="Comma 3 2 2 2 2 2 12 4 9" xfId="3521"/>
    <cellStyle name="Comma 3 2 2 2 2 2 13" xfId="3522"/>
    <cellStyle name="Comma 3 2 2 2 2 2 13 10" xfId="3523"/>
    <cellStyle name="Comma 3 2 2 2 2 2 13 11" xfId="3524"/>
    <cellStyle name="Comma 3 2 2 2 2 2 13 12" xfId="3525"/>
    <cellStyle name="Comma 3 2 2 2 2 2 13 13" xfId="3526"/>
    <cellStyle name="Comma 3 2 2 2 2 2 13 14" xfId="3527"/>
    <cellStyle name="Comma 3 2 2 2 2 2 13 15" xfId="3528"/>
    <cellStyle name="Comma 3 2 2 2 2 2 13 16" xfId="3529"/>
    <cellStyle name="Comma 3 2 2 2 2 2 13 17" xfId="3530"/>
    <cellStyle name="Comma 3 2 2 2 2 2 13 18" xfId="3531"/>
    <cellStyle name="Comma 3 2 2 2 2 2 13 19" xfId="3532"/>
    <cellStyle name="Comma 3 2 2 2 2 2 13 2" xfId="3533"/>
    <cellStyle name="Comma 3 2 2 2 2 2 13 20" xfId="3534"/>
    <cellStyle name="Comma 3 2 2 2 2 2 13 21" xfId="3535"/>
    <cellStyle name="Comma 3 2 2 2 2 2 13 22" xfId="3536"/>
    <cellStyle name="Comma 3 2 2 2 2 2 13 3" xfId="3537"/>
    <cellStyle name="Comma 3 2 2 2 2 2 13 4" xfId="3538"/>
    <cellStyle name="Comma 3 2 2 2 2 2 13 5" xfId="3539"/>
    <cellStyle name="Comma 3 2 2 2 2 2 13 6" xfId="3540"/>
    <cellStyle name="Comma 3 2 2 2 2 2 13 7" xfId="3541"/>
    <cellStyle name="Comma 3 2 2 2 2 2 13 8" xfId="3542"/>
    <cellStyle name="Comma 3 2 2 2 2 2 13 9" xfId="3543"/>
    <cellStyle name="Comma 3 2 2 2 2 2 14" xfId="3544"/>
    <cellStyle name="Comma 3 2 2 2 2 2 14 10" xfId="3545"/>
    <cellStyle name="Comma 3 2 2 2 2 2 14 11" xfId="3546"/>
    <cellStyle name="Comma 3 2 2 2 2 2 14 12" xfId="3547"/>
    <cellStyle name="Comma 3 2 2 2 2 2 14 13" xfId="3548"/>
    <cellStyle name="Comma 3 2 2 2 2 2 14 14" xfId="3549"/>
    <cellStyle name="Comma 3 2 2 2 2 2 14 15" xfId="3550"/>
    <cellStyle name="Comma 3 2 2 2 2 2 14 16" xfId="3551"/>
    <cellStyle name="Comma 3 2 2 2 2 2 14 17" xfId="3552"/>
    <cellStyle name="Comma 3 2 2 2 2 2 14 18" xfId="3553"/>
    <cellStyle name="Comma 3 2 2 2 2 2 14 19" xfId="3554"/>
    <cellStyle name="Comma 3 2 2 2 2 2 14 2" xfId="3555"/>
    <cellStyle name="Comma 3 2 2 2 2 2 14 20" xfId="3556"/>
    <cellStyle name="Comma 3 2 2 2 2 2 14 21" xfId="3557"/>
    <cellStyle name="Comma 3 2 2 2 2 2 14 22" xfId="3558"/>
    <cellStyle name="Comma 3 2 2 2 2 2 14 3" xfId="3559"/>
    <cellStyle name="Comma 3 2 2 2 2 2 14 4" xfId="3560"/>
    <cellStyle name="Comma 3 2 2 2 2 2 14 5" xfId="3561"/>
    <cellStyle name="Comma 3 2 2 2 2 2 14 6" xfId="3562"/>
    <cellStyle name="Comma 3 2 2 2 2 2 14 7" xfId="3563"/>
    <cellStyle name="Comma 3 2 2 2 2 2 14 8" xfId="3564"/>
    <cellStyle name="Comma 3 2 2 2 2 2 14 9" xfId="3565"/>
    <cellStyle name="Comma 3 2 2 2 2 2 15" xfId="3566"/>
    <cellStyle name="Comma 3 2 2 2 2 2 15 10" xfId="3567"/>
    <cellStyle name="Comma 3 2 2 2 2 2 15 11" xfId="3568"/>
    <cellStyle name="Comma 3 2 2 2 2 2 15 12" xfId="3569"/>
    <cellStyle name="Comma 3 2 2 2 2 2 15 13" xfId="3570"/>
    <cellStyle name="Comma 3 2 2 2 2 2 15 14" xfId="3571"/>
    <cellStyle name="Comma 3 2 2 2 2 2 15 15" xfId="3572"/>
    <cellStyle name="Comma 3 2 2 2 2 2 15 16" xfId="3573"/>
    <cellStyle name="Comma 3 2 2 2 2 2 15 17" xfId="3574"/>
    <cellStyle name="Comma 3 2 2 2 2 2 15 18" xfId="3575"/>
    <cellStyle name="Comma 3 2 2 2 2 2 15 19" xfId="3576"/>
    <cellStyle name="Comma 3 2 2 2 2 2 15 2" xfId="3577"/>
    <cellStyle name="Comma 3 2 2 2 2 2 15 20" xfId="3578"/>
    <cellStyle name="Comma 3 2 2 2 2 2 15 21" xfId="3579"/>
    <cellStyle name="Comma 3 2 2 2 2 2 15 22" xfId="3580"/>
    <cellStyle name="Comma 3 2 2 2 2 2 15 3" xfId="3581"/>
    <cellStyle name="Comma 3 2 2 2 2 2 15 4" xfId="3582"/>
    <cellStyle name="Comma 3 2 2 2 2 2 15 5" xfId="3583"/>
    <cellStyle name="Comma 3 2 2 2 2 2 15 6" xfId="3584"/>
    <cellStyle name="Comma 3 2 2 2 2 2 15 7" xfId="3585"/>
    <cellStyle name="Comma 3 2 2 2 2 2 15 8" xfId="3586"/>
    <cellStyle name="Comma 3 2 2 2 2 2 15 9" xfId="3587"/>
    <cellStyle name="Comma 3 2 2 2 2 2 16" xfId="3588"/>
    <cellStyle name="Comma 3 2 2 2 2 2 16 10" xfId="3589"/>
    <cellStyle name="Comma 3 2 2 2 2 2 16 11" xfId="3590"/>
    <cellStyle name="Comma 3 2 2 2 2 2 16 12" xfId="3591"/>
    <cellStyle name="Comma 3 2 2 2 2 2 16 13" xfId="3592"/>
    <cellStyle name="Comma 3 2 2 2 2 2 16 14" xfId="3593"/>
    <cellStyle name="Comma 3 2 2 2 2 2 16 15" xfId="3594"/>
    <cellStyle name="Comma 3 2 2 2 2 2 16 16" xfId="3595"/>
    <cellStyle name="Comma 3 2 2 2 2 2 16 17" xfId="3596"/>
    <cellStyle name="Comma 3 2 2 2 2 2 16 18" xfId="3597"/>
    <cellStyle name="Comma 3 2 2 2 2 2 16 19" xfId="3598"/>
    <cellStyle name="Comma 3 2 2 2 2 2 16 2" xfId="3599"/>
    <cellStyle name="Comma 3 2 2 2 2 2 16 20" xfId="3600"/>
    <cellStyle name="Comma 3 2 2 2 2 2 16 21" xfId="3601"/>
    <cellStyle name="Comma 3 2 2 2 2 2 16 22" xfId="3602"/>
    <cellStyle name="Comma 3 2 2 2 2 2 16 3" xfId="3603"/>
    <cellStyle name="Comma 3 2 2 2 2 2 16 4" xfId="3604"/>
    <cellStyle name="Comma 3 2 2 2 2 2 16 5" xfId="3605"/>
    <cellStyle name="Comma 3 2 2 2 2 2 16 6" xfId="3606"/>
    <cellStyle name="Comma 3 2 2 2 2 2 16 7" xfId="3607"/>
    <cellStyle name="Comma 3 2 2 2 2 2 16 8" xfId="3608"/>
    <cellStyle name="Comma 3 2 2 2 2 2 16 9" xfId="3609"/>
    <cellStyle name="Comma 3 2 2 2 2 2 17" xfId="3610"/>
    <cellStyle name="Comma 3 2 2 2 2 2 17 10" xfId="3611"/>
    <cellStyle name="Comma 3 2 2 2 2 2 17 11" xfId="3612"/>
    <cellStyle name="Comma 3 2 2 2 2 2 17 12" xfId="3613"/>
    <cellStyle name="Comma 3 2 2 2 2 2 17 13" xfId="3614"/>
    <cellStyle name="Comma 3 2 2 2 2 2 17 14" xfId="3615"/>
    <cellStyle name="Comma 3 2 2 2 2 2 17 15" xfId="3616"/>
    <cellStyle name="Comma 3 2 2 2 2 2 17 16" xfId="3617"/>
    <cellStyle name="Comma 3 2 2 2 2 2 17 17" xfId="3618"/>
    <cellStyle name="Comma 3 2 2 2 2 2 17 18" xfId="3619"/>
    <cellStyle name="Comma 3 2 2 2 2 2 17 19" xfId="3620"/>
    <cellStyle name="Comma 3 2 2 2 2 2 17 2" xfId="3621"/>
    <cellStyle name="Comma 3 2 2 2 2 2 17 20" xfId="3622"/>
    <cellStyle name="Comma 3 2 2 2 2 2 17 21" xfId="3623"/>
    <cellStyle name="Comma 3 2 2 2 2 2 17 22" xfId="3624"/>
    <cellStyle name="Comma 3 2 2 2 2 2 17 3" xfId="3625"/>
    <cellStyle name="Comma 3 2 2 2 2 2 17 4" xfId="3626"/>
    <cellStyle name="Comma 3 2 2 2 2 2 17 5" xfId="3627"/>
    <cellStyle name="Comma 3 2 2 2 2 2 17 6" xfId="3628"/>
    <cellStyle name="Comma 3 2 2 2 2 2 17 7" xfId="3629"/>
    <cellStyle name="Comma 3 2 2 2 2 2 17 8" xfId="3630"/>
    <cellStyle name="Comma 3 2 2 2 2 2 17 9" xfId="3631"/>
    <cellStyle name="Comma 3 2 2 2 2 2 18" xfId="3632"/>
    <cellStyle name="Comma 3 2 2 2 2 2 18 10" xfId="3633"/>
    <cellStyle name="Comma 3 2 2 2 2 2 18 11" xfId="3634"/>
    <cellStyle name="Comma 3 2 2 2 2 2 18 12" xfId="3635"/>
    <cellStyle name="Comma 3 2 2 2 2 2 18 13" xfId="3636"/>
    <cellStyle name="Comma 3 2 2 2 2 2 18 14" xfId="3637"/>
    <cellStyle name="Comma 3 2 2 2 2 2 18 15" xfId="3638"/>
    <cellStyle name="Comma 3 2 2 2 2 2 18 16" xfId="3639"/>
    <cellStyle name="Comma 3 2 2 2 2 2 18 17" xfId="3640"/>
    <cellStyle name="Comma 3 2 2 2 2 2 18 18" xfId="3641"/>
    <cellStyle name="Comma 3 2 2 2 2 2 18 19" xfId="3642"/>
    <cellStyle name="Comma 3 2 2 2 2 2 18 2" xfId="3643"/>
    <cellStyle name="Comma 3 2 2 2 2 2 18 20" xfId="3644"/>
    <cellStyle name="Comma 3 2 2 2 2 2 18 21" xfId="3645"/>
    <cellStyle name="Comma 3 2 2 2 2 2 18 22" xfId="3646"/>
    <cellStyle name="Comma 3 2 2 2 2 2 18 3" xfId="3647"/>
    <cellStyle name="Comma 3 2 2 2 2 2 18 4" xfId="3648"/>
    <cellStyle name="Comma 3 2 2 2 2 2 18 5" xfId="3649"/>
    <cellStyle name="Comma 3 2 2 2 2 2 18 6" xfId="3650"/>
    <cellStyle name="Comma 3 2 2 2 2 2 18 7" xfId="3651"/>
    <cellStyle name="Comma 3 2 2 2 2 2 18 8" xfId="3652"/>
    <cellStyle name="Comma 3 2 2 2 2 2 18 9" xfId="3653"/>
    <cellStyle name="Comma 3 2 2 2 2 2 19" xfId="3654"/>
    <cellStyle name="Comma 3 2 2 2 2 2 19 10" xfId="3655"/>
    <cellStyle name="Comma 3 2 2 2 2 2 19 11" xfId="3656"/>
    <cellStyle name="Comma 3 2 2 2 2 2 19 12" xfId="3657"/>
    <cellStyle name="Comma 3 2 2 2 2 2 19 13" xfId="3658"/>
    <cellStyle name="Comma 3 2 2 2 2 2 19 14" xfId="3659"/>
    <cellStyle name="Comma 3 2 2 2 2 2 19 15" xfId="3660"/>
    <cellStyle name="Comma 3 2 2 2 2 2 19 16" xfId="3661"/>
    <cellStyle name="Comma 3 2 2 2 2 2 19 17" xfId="3662"/>
    <cellStyle name="Comma 3 2 2 2 2 2 19 18" xfId="3663"/>
    <cellStyle name="Comma 3 2 2 2 2 2 19 19" xfId="3664"/>
    <cellStyle name="Comma 3 2 2 2 2 2 19 2" xfId="3665"/>
    <cellStyle name="Comma 3 2 2 2 2 2 19 20" xfId="3666"/>
    <cellStyle name="Comma 3 2 2 2 2 2 19 21" xfId="3667"/>
    <cellStyle name="Comma 3 2 2 2 2 2 19 22" xfId="3668"/>
    <cellStyle name="Comma 3 2 2 2 2 2 19 3" xfId="3669"/>
    <cellStyle name="Comma 3 2 2 2 2 2 19 4" xfId="3670"/>
    <cellStyle name="Comma 3 2 2 2 2 2 19 5" xfId="3671"/>
    <cellStyle name="Comma 3 2 2 2 2 2 19 6" xfId="3672"/>
    <cellStyle name="Comma 3 2 2 2 2 2 19 7" xfId="3673"/>
    <cellStyle name="Comma 3 2 2 2 2 2 19 8" xfId="3674"/>
    <cellStyle name="Comma 3 2 2 2 2 2 19 9" xfId="3675"/>
    <cellStyle name="Comma 3 2 2 2 2 2 2" xfId="3676"/>
    <cellStyle name="Comma 3 2 2 2 2 2 2 10" xfId="3677"/>
    <cellStyle name="Comma 3 2 2 2 2 2 2 11" xfId="3678"/>
    <cellStyle name="Comma 3 2 2 2 2 2 2 12" xfId="3679"/>
    <cellStyle name="Comma 3 2 2 2 2 2 2 13" xfId="3680"/>
    <cellStyle name="Comma 3 2 2 2 2 2 2 14" xfId="3681"/>
    <cellStyle name="Comma 3 2 2 2 2 2 2 15" xfId="3682"/>
    <cellStyle name="Comma 3 2 2 2 2 2 2 16" xfId="3683"/>
    <cellStyle name="Comma 3 2 2 2 2 2 2 17" xfId="3684"/>
    <cellStyle name="Comma 3 2 2 2 2 2 2 18" xfId="3685"/>
    <cellStyle name="Comma 3 2 2 2 2 2 2 19" xfId="3686"/>
    <cellStyle name="Comma 3 2 2 2 2 2 2 2" xfId="3687"/>
    <cellStyle name="Comma 3 2 2 2 2 2 2 2 10" xfId="3688"/>
    <cellStyle name="Comma 3 2 2 2 2 2 2 2 10 10" xfId="3689"/>
    <cellStyle name="Comma 3 2 2 2 2 2 2 2 10 11" xfId="3690"/>
    <cellStyle name="Comma 3 2 2 2 2 2 2 2 10 12" xfId="3691"/>
    <cellStyle name="Comma 3 2 2 2 2 2 2 2 10 13" xfId="3692"/>
    <cellStyle name="Comma 3 2 2 2 2 2 2 2 10 14" xfId="3693"/>
    <cellStyle name="Comma 3 2 2 2 2 2 2 2 10 15" xfId="3694"/>
    <cellStyle name="Comma 3 2 2 2 2 2 2 2 10 16" xfId="3695"/>
    <cellStyle name="Comma 3 2 2 2 2 2 2 2 10 17" xfId="3696"/>
    <cellStyle name="Comma 3 2 2 2 2 2 2 2 10 18" xfId="3697"/>
    <cellStyle name="Comma 3 2 2 2 2 2 2 2 10 19" xfId="3698"/>
    <cellStyle name="Comma 3 2 2 2 2 2 2 2 10 2" xfId="3699"/>
    <cellStyle name="Comma 3 2 2 2 2 2 2 2 10 20" xfId="3700"/>
    <cellStyle name="Comma 3 2 2 2 2 2 2 2 10 21" xfId="3701"/>
    <cellStyle name="Comma 3 2 2 2 2 2 2 2 10 22" xfId="3702"/>
    <cellStyle name="Comma 3 2 2 2 2 2 2 2 10 3" xfId="3703"/>
    <cellStyle name="Comma 3 2 2 2 2 2 2 2 10 4" xfId="3704"/>
    <cellStyle name="Comma 3 2 2 2 2 2 2 2 10 5" xfId="3705"/>
    <cellStyle name="Comma 3 2 2 2 2 2 2 2 10 6" xfId="3706"/>
    <cellStyle name="Comma 3 2 2 2 2 2 2 2 10 7" xfId="3707"/>
    <cellStyle name="Comma 3 2 2 2 2 2 2 2 10 8" xfId="3708"/>
    <cellStyle name="Comma 3 2 2 2 2 2 2 2 10 9" xfId="3709"/>
    <cellStyle name="Comma 3 2 2 2 2 2 2 2 11" xfId="3710"/>
    <cellStyle name="Comma 3 2 2 2 2 2 2 2 11 10" xfId="3711"/>
    <cellStyle name="Comma 3 2 2 2 2 2 2 2 11 11" xfId="3712"/>
    <cellStyle name="Comma 3 2 2 2 2 2 2 2 11 12" xfId="3713"/>
    <cellStyle name="Comma 3 2 2 2 2 2 2 2 11 13" xfId="3714"/>
    <cellStyle name="Comma 3 2 2 2 2 2 2 2 11 14" xfId="3715"/>
    <cellStyle name="Comma 3 2 2 2 2 2 2 2 11 15" xfId="3716"/>
    <cellStyle name="Comma 3 2 2 2 2 2 2 2 11 16" xfId="3717"/>
    <cellStyle name="Comma 3 2 2 2 2 2 2 2 11 17" xfId="3718"/>
    <cellStyle name="Comma 3 2 2 2 2 2 2 2 11 18" xfId="3719"/>
    <cellStyle name="Comma 3 2 2 2 2 2 2 2 11 19" xfId="3720"/>
    <cellStyle name="Comma 3 2 2 2 2 2 2 2 11 2" xfId="3721"/>
    <cellStyle name="Comma 3 2 2 2 2 2 2 2 11 20" xfId="3722"/>
    <cellStyle name="Comma 3 2 2 2 2 2 2 2 11 21" xfId="3723"/>
    <cellStyle name="Comma 3 2 2 2 2 2 2 2 11 22" xfId="3724"/>
    <cellStyle name="Comma 3 2 2 2 2 2 2 2 11 3" xfId="3725"/>
    <cellStyle name="Comma 3 2 2 2 2 2 2 2 11 4" xfId="3726"/>
    <cellStyle name="Comma 3 2 2 2 2 2 2 2 11 5" xfId="3727"/>
    <cellStyle name="Comma 3 2 2 2 2 2 2 2 11 6" xfId="3728"/>
    <cellStyle name="Comma 3 2 2 2 2 2 2 2 11 7" xfId="3729"/>
    <cellStyle name="Comma 3 2 2 2 2 2 2 2 11 8" xfId="3730"/>
    <cellStyle name="Comma 3 2 2 2 2 2 2 2 11 9" xfId="3731"/>
    <cellStyle name="Comma 3 2 2 2 2 2 2 2 12" xfId="3732"/>
    <cellStyle name="Comma 3 2 2 2 2 2 2 2 12 10" xfId="3733"/>
    <cellStyle name="Comma 3 2 2 2 2 2 2 2 12 11" xfId="3734"/>
    <cellStyle name="Comma 3 2 2 2 2 2 2 2 12 12" xfId="3735"/>
    <cellStyle name="Comma 3 2 2 2 2 2 2 2 12 13" xfId="3736"/>
    <cellStyle name="Comma 3 2 2 2 2 2 2 2 12 14" xfId="3737"/>
    <cellStyle name="Comma 3 2 2 2 2 2 2 2 12 15" xfId="3738"/>
    <cellStyle name="Comma 3 2 2 2 2 2 2 2 12 16" xfId="3739"/>
    <cellStyle name="Comma 3 2 2 2 2 2 2 2 12 17" xfId="3740"/>
    <cellStyle name="Comma 3 2 2 2 2 2 2 2 12 18" xfId="3741"/>
    <cellStyle name="Comma 3 2 2 2 2 2 2 2 12 19" xfId="3742"/>
    <cellStyle name="Comma 3 2 2 2 2 2 2 2 12 2" xfId="3743"/>
    <cellStyle name="Comma 3 2 2 2 2 2 2 2 12 20" xfId="3744"/>
    <cellStyle name="Comma 3 2 2 2 2 2 2 2 12 21" xfId="3745"/>
    <cellStyle name="Comma 3 2 2 2 2 2 2 2 12 22" xfId="3746"/>
    <cellStyle name="Comma 3 2 2 2 2 2 2 2 12 3" xfId="3747"/>
    <cellStyle name="Comma 3 2 2 2 2 2 2 2 12 4" xfId="3748"/>
    <cellStyle name="Comma 3 2 2 2 2 2 2 2 12 5" xfId="3749"/>
    <cellStyle name="Comma 3 2 2 2 2 2 2 2 12 6" xfId="3750"/>
    <cellStyle name="Comma 3 2 2 2 2 2 2 2 12 7" xfId="3751"/>
    <cellStyle name="Comma 3 2 2 2 2 2 2 2 12 8" xfId="3752"/>
    <cellStyle name="Comma 3 2 2 2 2 2 2 2 12 9" xfId="3753"/>
    <cellStyle name="Comma 3 2 2 2 2 2 2 2 13" xfId="3754"/>
    <cellStyle name="Comma 3 2 2 2 2 2 2 2 13 10" xfId="3755"/>
    <cellStyle name="Comma 3 2 2 2 2 2 2 2 13 11" xfId="3756"/>
    <cellStyle name="Comma 3 2 2 2 2 2 2 2 13 12" xfId="3757"/>
    <cellStyle name="Comma 3 2 2 2 2 2 2 2 13 13" xfId="3758"/>
    <cellStyle name="Comma 3 2 2 2 2 2 2 2 13 14" xfId="3759"/>
    <cellStyle name="Comma 3 2 2 2 2 2 2 2 13 15" xfId="3760"/>
    <cellStyle name="Comma 3 2 2 2 2 2 2 2 13 16" xfId="3761"/>
    <cellStyle name="Comma 3 2 2 2 2 2 2 2 13 17" xfId="3762"/>
    <cellStyle name="Comma 3 2 2 2 2 2 2 2 13 18" xfId="3763"/>
    <cellStyle name="Comma 3 2 2 2 2 2 2 2 13 19" xfId="3764"/>
    <cellStyle name="Comma 3 2 2 2 2 2 2 2 13 2" xfId="3765"/>
    <cellStyle name="Comma 3 2 2 2 2 2 2 2 13 20" xfId="3766"/>
    <cellStyle name="Comma 3 2 2 2 2 2 2 2 13 21" xfId="3767"/>
    <cellStyle name="Comma 3 2 2 2 2 2 2 2 13 22" xfId="3768"/>
    <cellStyle name="Comma 3 2 2 2 2 2 2 2 13 3" xfId="3769"/>
    <cellStyle name="Comma 3 2 2 2 2 2 2 2 13 4" xfId="3770"/>
    <cellStyle name="Comma 3 2 2 2 2 2 2 2 13 5" xfId="3771"/>
    <cellStyle name="Comma 3 2 2 2 2 2 2 2 13 6" xfId="3772"/>
    <cellStyle name="Comma 3 2 2 2 2 2 2 2 13 7" xfId="3773"/>
    <cellStyle name="Comma 3 2 2 2 2 2 2 2 13 8" xfId="3774"/>
    <cellStyle name="Comma 3 2 2 2 2 2 2 2 13 9" xfId="3775"/>
    <cellStyle name="Comma 3 2 2 2 2 2 2 2 14" xfId="3776"/>
    <cellStyle name="Comma 3 2 2 2 2 2 2 2 14 10" xfId="3777"/>
    <cellStyle name="Comma 3 2 2 2 2 2 2 2 14 11" xfId="3778"/>
    <cellStyle name="Comma 3 2 2 2 2 2 2 2 14 12" xfId="3779"/>
    <cellStyle name="Comma 3 2 2 2 2 2 2 2 14 13" xfId="3780"/>
    <cellStyle name="Comma 3 2 2 2 2 2 2 2 14 14" xfId="3781"/>
    <cellStyle name="Comma 3 2 2 2 2 2 2 2 14 15" xfId="3782"/>
    <cellStyle name="Comma 3 2 2 2 2 2 2 2 14 16" xfId="3783"/>
    <cellStyle name="Comma 3 2 2 2 2 2 2 2 14 17" xfId="3784"/>
    <cellStyle name="Comma 3 2 2 2 2 2 2 2 14 18" xfId="3785"/>
    <cellStyle name="Comma 3 2 2 2 2 2 2 2 14 19" xfId="3786"/>
    <cellStyle name="Comma 3 2 2 2 2 2 2 2 14 2" xfId="3787"/>
    <cellStyle name="Comma 3 2 2 2 2 2 2 2 14 20" xfId="3788"/>
    <cellStyle name="Comma 3 2 2 2 2 2 2 2 14 21" xfId="3789"/>
    <cellStyle name="Comma 3 2 2 2 2 2 2 2 14 22" xfId="3790"/>
    <cellStyle name="Comma 3 2 2 2 2 2 2 2 14 3" xfId="3791"/>
    <cellStyle name="Comma 3 2 2 2 2 2 2 2 14 4" xfId="3792"/>
    <cellStyle name="Comma 3 2 2 2 2 2 2 2 14 5" xfId="3793"/>
    <cellStyle name="Comma 3 2 2 2 2 2 2 2 14 6" xfId="3794"/>
    <cellStyle name="Comma 3 2 2 2 2 2 2 2 14 7" xfId="3795"/>
    <cellStyle name="Comma 3 2 2 2 2 2 2 2 14 8" xfId="3796"/>
    <cellStyle name="Comma 3 2 2 2 2 2 2 2 14 9" xfId="3797"/>
    <cellStyle name="Comma 3 2 2 2 2 2 2 2 15" xfId="3798"/>
    <cellStyle name="Comma 3 2 2 2 2 2 2 2 15 10" xfId="3799"/>
    <cellStyle name="Comma 3 2 2 2 2 2 2 2 15 11" xfId="3800"/>
    <cellStyle name="Comma 3 2 2 2 2 2 2 2 15 12" xfId="3801"/>
    <cellStyle name="Comma 3 2 2 2 2 2 2 2 15 13" xfId="3802"/>
    <cellStyle name="Comma 3 2 2 2 2 2 2 2 15 14" xfId="3803"/>
    <cellStyle name="Comma 3 2 2 2 2 2 2 2 15 15" xfId="3804"/>
    <cellStyle name="Comma 3 2 2 2 2 2 2 2 15 16" xfId="3805"/>
    <cellStyle name="Comma 3 2 2 2 2 2 2 2 15 17" xfId="3806"/>
    <cellStyle name="Comma 3 2 2 2 2 2 2 2 15 18" xfId="3807"/>
    <cellStyle name="Comma 3 2 2 2 2 2 2 2 15 19" xfId="3808"/>
    <cellStyle name="Comma 3 2 2 2 2 2 2 2 15 2" xfId="3809"/>
    <cellStyle name="Comma 3 2 2 2 2 2 2 2 15 20" xfId="3810"/>
    <cellStyle name="Comma 3 2 2 2 2 2 2 2 15 21" xfId="3811"/>
    <cellStyle name="Comma 3 2 2 2 2 2 2 2 15 22" xfId="3812"/>
    <cellStyle name="Comma 3 2 2 2 2 2 2 2 15 3" xfId="3813"/>
    <cellStyle name="Comma 3 2 2 2 2 2 2 2 15 4" xfId="3814"/>
    <cellStyle name="Comma 3 2 2 2 2 2 2 2 15 5" xfId="3815"/>
    <cellStyle name="Comma 3 2 2 2 2 2 2 2 15 6" xfId="3816"/>
    <cellStyle name="Comma 3 2 2 2 2 2 2 2 15 7" xfId="3817"/>
    <cellStyle name="Comma 3 2 2 2 2 2 2 2 15 8" xfId="3818"/>
    <cellStyle name="Comma 3 2 2 2 2 2 2 2 15 9" xfId="3819"/>
    <cellStyle name="Comma 3 2 2 2 2 2 2 2 16" xfId="3820"/>
    <cellStyle name="Comma 3 2 2 2 2 2 2 2 16 10" xfId="3821"/>
    <cellStyle name="Comma 3 2 2 2 2 2 2 2 16 11" xfId="3822"/>
    <cellStyle name="Comma 3 2 2 2 2 2 2 2 16 12" xfId="3823"/>
    <cellStyle name="Comma 3 2 2 2 2 2 2 2 16 13" xfId="3824"/>
    <cellStyle name="Comma 3 2 2 2 2 2 2 2 16 14" xfId="3825"/>
    <cellStyle name="Comma 3 2 2 2 2 2 2 2 16 15" xfId="3826"/>
    <cellStyle name="Comma 3 2 2 2 2 2 2 2 16 16" xfId="3827"/>
    <cellStyle name="Comma 3 2 2 2 2 2 2 2 16 17" xfId="3828"/>
    <cellStyle name="Comma 3 2 2 2 2 2 2 2 16 18" xfId="3829"/>
    <cellStyle name="Comma 3 2 2 2 2 2 2 2 16 19" xfId="3830"/>
    <cellStyle name="Comma 3 2 2 2 2 2 2 2 16 2" xfId="3831"/>
    <cellStyle name="Comma 3 2 2 2 2 2 2 2 16 20" xfId="3832"/>
    <cellStyle name="Comma 3 2 2 2 2 2 2 2 16 21" xfId="3833"/>
    <cellStyle name="Comma 3 2 2 2 2 2 2 2 16 22" xfId="3834"/>
    <cellStyle name="Comma 3 2 2 2 2 2 2 2 16 3" xfId="3835"/>
    <cellStyle name="Comma 3 2 2 2 2 2 2 2 16 4" xfId="3836"/>
    <cellStyle name="Comma 3 2 2 2 2 2 2 2 16 5" xfId="3837"/>
    <cellStyle name="Comma 3 2 2 2 2 2 2 2 16 6" xfId="3838"/>
    <cellStyle name="Comma 3 2 2 2 2 2 2 2 16 7" xfId="3839"/>
    <cellStyle name="Comma 3 2 2 2 2 2 2 2 16 8" xfId="3840"/>
    <cellStyle name="Comma 3 2 2 2 2 2 2 2 16 9" xfId="3841"/>
    <cellStyle name="Comma 3 2 2 2 2 2 2 2 17" xfId="3842"/>
    <cellStyle name="Comma 3 2 2 2 2 2 2 2 17 10" xfId="3843"/>
    <cellStyle name="Comma 3 2 2 2 2 2 2 2 17 11" xfId="3844"/>
    <cellStyle name="Comma 3 2 2 2 2 2 2 2 17 12" xfId="3845"/>
    <cellStyle name="Comma 3 2 2 2 2 2 2 2 17 13" xfId="3846"/>
    <cellStyle name="Comma 3 2 2 2 2 2 2 2 17 14" xfId="3847"/>
    <cellStyle name="Comma 3 2 2 2 2 2 2 2 17 15" xfId="3848"/>
    <cellStyle name="Comma 3 2 2 2 2 2 2 2 17 16" xfId="3849"/>
    <cellStyle name="Comma 3 2 2 2 2 2 2 2 17 17" xfId="3850"/>
    <cellStyle name="Comma 3 2 2 2 2 2 2 2 17 18" xfId="3851"/>
    <cellStyle name="Comma 3 2 2 2 2 2 2 2 17 19" xfId="3852"/>
    <cellStyle name="Comma 3 2 2 2 2 2 2 2 17 2" xfId="3853"/>
    <cellStyle name="Comma 3 2 2 2 2 2 2 2 17 20" xfId="3854"/>
    <cellStyle name="Comma 3 2 2 2 2 2 2 2 17 21" xfId="3855"/>
    <cellStyle name="Comma 3 2 2 2 2 2 2 2 17 22" xfId="3856"/>
    <cellStyle name="Comma 3 2 2 2 2 2 2 2 17 3" xfId="3857"/>
    <cellStyle name="Comma 3 2 2 2 2 2 2 2 17 4" xfId="3858"/>
    <cellStyle name="Comma 3 2 2 2 2 2 2 2 17 5" xfId="3859"/>
    <cellStyle name="Comma 3 2 2 2 2 2 2 2 17 6" xfId="3860"/>
    <cellStyle name="Comma 3 2 2 2 2 2 2 2 17 7" xfId="3861"/>
    <cellStyle name="Comma 3 2 2 2 2 2 2 2 17 8" xfId="3862"/>
    <cellStyle name="Comma 3 2 2 2 2 2 2 2 17 9" xfId="3863"/>
    <cellStyle name="Comma 3 2 2 2 2 2 2 2 18" xfId="3864"/>
    <cellStyle name="Comma 3 2 2 2 2 2 2 2 18 10" xfId="3865"/>
    <cellStyle name="Comma 3 2 2 2 2 2 2 2 18 11" xfId="3866"/>
    <cellStyle name="Comma 3 2 2 2 2 2 2 2 18 12" xfId="3867"/>
    <cellStyle name="Comma 3 2 2 2 2 2 2 2 18 13" xfId="3868"/>
    <cellStyle name="Comma 3 2 2 2 2 2 2 2 18 14" xfId="3869"/>
    <cellStyle name="Comma 3 2 2 2 2 2 2 2 18 15" xfId="3870"/>
    <cellStyle name="Comma 3 2 2 2 2 2 2 2 18 16" xfId="3871"/>
    <cellStyle name="Comma 3 2 2 2 2 2 2 2 18 17" xfId="3872"/>
    <cellStyle name="Comma 3 2 2 2 2 2 2 2 18 18" xfId="3873"/>
    <cellStyle name="Comma 3 2 2 2 2 2 2 2 18 19" xfId="3874"/>
    <cellStyle name="Comma 3 2 2 2 2 2 2 2 18 2" xfId="3875"/>
    <cellStyle name="Comma 3 2 2 2 2 2 2 2 18 20" xfId="3876"/>
    <cellStyle name="Comma 3 2 2 2 2 2 2 2 18 21" xfId="3877"/>
    <cellStyle name="Comma 3 2 2 2 2 2 2 2 18 22" xfId="3878"/>
    <cellStyle name="Comma 3 2 2 2 2 2 2 2 18 3" xfId="3879"/>
    <cellStyle name="Comma 3 2 2 2 2 2 2 2 18 4" xfId="3880"/>
    <cellStyle name="Comma 3 2 2 2 2 2 2 2 18 5" xfId="3881"/>
    <cellStyle name="Comma 3 2 2 2 2 2 2 2 18 6" xfId="3882"/>
    <cellStyle name="Comma 3 2 2 2 2 2 2 2 18 7" xfId="3883"/>
    <cellStyle name="Comma 3 2 2 2 2 2 2 2 18 8" xfId="3884"/>
    <cellStyle name="Comma 3 2 2 2 2 2 2 2 18 9" xfId="3885"/>
    <cellStyle name="Comma 3 2 2 2 2 2 2 2 19" xfId="3886"/>
    <cellStyle name="Comma 3 2 2 2 2 2 2 2 19 10" xfId="3887"/>
    <cellStyle name="Comma 3 2 2 2 2 2 2 2 19 11" xfId="3888"/>
    <cellStyle name="Comma 3 2 2 2 2 2 2 2 19 12" xfId="3889"/>
    <cellStyle name="Comma 3 2 2 2 2 2 2 2 19 13" xfId="3890"/>
    <cellStyle name="Comma 3 2 2 2 2 2 2 2 19 14" xfId="3891"/>
    <cellStyle name="Comma 3 2 2 2 2 2 2 2 19 15" xfId="3892"/>
    <cellStyle name="Comma 3 2 2 2 2 2 2 2 19 16" xfId="3893"/>
    <cellStyle name="Comma 3 2 2 2 2 2 2 2 19 17" xfId="3894"/>
    <cellStyle name="Comma 3 2 2 2 2 2 2 2 19 18" xfId="3895"/>
    <cellStyle name="Comma 3 2 2 2 2 2 2 2 19 19" xfId="3896"/>
    <cellStyle name="Comma 3 2 2 2 2 2 2 2 19 2" xfId="3897"/>
    <cellStyle name="Comma 3 2 2 2 2 2 2 2 19 20" xfId="3898"/>
    <cellStyle name="Comma 3 2 2 2 2 2 2 2 19 21" xfId="3899"/>
    <cellStyle name="Comma 3 2 2 2 2 2 2 2 19 22" xfId="3900"/>
    <cellStyle name="Comma 3 2 2 2 2 2 2 2 19 3" xfId="3901"/>
    <cellStyle name="Comma 3 2 2 2 2 2 2 2 19 4" xfId="3902"/>
    <cellStyle name="Comma 3 2 2 2 2 2 2 2 19 5" xfId="3903"/>
    <cellStyle name="Comma 3 2 2 2 2 2 2 2 19 6" xfId="3904"/>
    <cellStyle name="Comma 3 2 2 2 2 2 2 2 19 7" xfId="3905"/>
    <cellStyle name="Comma 3 2 2 2 2 2 2 2 19 8" xfId="3906"/>
    <cellStyle name="Comma 3 2 2 2 2 2 2 2 19 9" xfId="3907"/>
    <cellStyle name="Comma 3 2 2 2 2 2 2 2 2" xfId="3908"/>
    <cellStyle name="Comma 3 2 2 2 2 2 2 2 2 2" xfId="3909"/>
    <cellStyle name="Comma 3 2 2 2 2 2 2 2 2 2 10" xfId="3910"/>
    <cellStyle name="Comma 3 2 2 2 2 2 2 2 2 2 11" xfId="3911"/>
    <cellStyle name="Comma 3 2 2 2 2 2 2 2 2 2 12" xfId="3912"/>
    <cellStyle name="Comma 3 2 2 2 2 2 2 2 2 2 13" xfId="3913"/>
    <cellStyle name="Comma 3 2 2 2 2 2 2 2 2 2 14" xfId="3914"/>
    <cellStyle name="Comma 3 2 2 2 2 2 2 2 2 2 15" xfId="3915"/>
    <cellStyle name="Comma 3 2 2 2 2 2 2 2 2 2 16" xfId="3916"/>
    <cellStyle name="Comma 3 2 2 2 2 2 2 2 2 2 17" xfId="3917"/>
    <cellStyle name="Comma 3 2 2 2 2 2 2 2 2 2 18" xfId="3918"/>
    <cellStyle name="Comma 3 2 2 2 2 2 2 2 2 2 19" xfId="3919"/>
    <cellStyle name="Comma 3 2 2 2 2 2 2 2 2 2 2" xfId="3920"/>
    <cellStyle name="Comma 3 2 2 2 2 2 2 2 2 2 2 2" xfId="3921"/>
    <cellStyle name="Comma 3 2 2 2 2 2 2 2 2 2 2 2 10" xfId="3922"/>
    <cellStyle name="Comma 3 2 2 2 2 2 2 2 2 2 2 2 11" xfId="3923"/>
    <cellStyle name="Comma 3 2 2 2 2 2 2 2 2 2 2 2 12" xfId="3924"/>
    <cellStyle name="Comma 3 2 2 2 2 2 2 2 2 2 2 2 13" xfId="3925"/>
    <cellStyle name="Comma 3 2 2 2 2 2 2 2 2 2 2 2 14" xfId="3926"/>
    <cellStyle name="Comma 3 2 2 2 2 2 2 2 2 2 2 2 15" xfId="3927"/>
    <cellStyle name="Comma 3 2 2 2 2 2 2 2 2 2 2 2 16" xfId="3928"/>
    <cellStyle name="Comma 3 2 2 2 2 2 2 2 2 2 2 2 17" xfId="3929"/>
    <cellStyle name="Comma 3 2 2 2 2 2 2 2 2 2 2 2 18" xfId="3930"/>
    <cellStyle name="Comma 3 2 2 2 2 2 2 2 2 2 2 2 19" xfId="3931"/>
    <cellStyle name="Comma 3 2 2 2 2 2 2 2 2 2 2 2 2" xfId="3932"/>
    <cellStyle name="Comma 3 2 2 2 2 2 2 2 2 2 2 2 20" xfId="3933"/>
    <cellStyle name="Comma 3 2 2 2 2 2 2 2 2 2 2 2 21" xfId="3934"/>
    <cellStyle name="Comma 3 2 2 2 2 2 2 2 2 2 2 2 22" xfId="3935"/>
    <cellStyle name="Comma 3 2 2 2 2 2 2 2 2 2 2 2 3" xfId="3936"/>
    <cellStyle name="Comma 3 2 2 2 2 2 2 2 2 2 2 2 4" xfId="3937"/>
    <cellStyle name="Comma 3 2 2 2 2 2 2 2 2 2 2 2 5" xfId="3938"/>
    <cellStyle name="Comma 3 2 2 2 2 2 2 2 2 2 2 2 6" xfId="3939"/>
    <cellStyle name="Comma 3 2 2 2 2 2 2 2 2 2 2 2 7" xfId="3940"/>
    <cellStyle name="Comma 3 2 2 2 2 2 2 2 2 2 2 2 8" xfId="3941"/>
    <cellStyle name="Comma 3 2 2 2 2 2 2 2 2 2 2 2 9" xfId="3942"/>
    <cellStyle name="Comma 3 2 2 2 2 2 2 2 2 2 2 3" xfId="3943"/>
    <cellStyle name="Comma 3 2 2 2 2 2 2 2 2 2 2 3 10" xfId="3944"/>
    <cellStyle name="Comma 3 2 2 2 2 2 2 2 2 2 2 3 11" xfId="3945"/>
    <cellStyle name="Comma 3 2 2 2 2 2 2 2 2 2 2 3 12" xfId="3946"/>
    <cellStyle name="Comma 3 2 2 2 2 2 2 2 2 2 2 3 13" xfId="3947"/>
    <cellStyle name="Comma 3 2 2 2 2 2 2 2 2 2 2 3 14" xfId="3948"/>
    <cellStyle name="Comma 3 2 2 2 2 2 2 2 2 2 2 3 15" xfId="3949"/>
    <cellStyle name="Comma 3 2 2 2 2 2 2 2 2 2 2 3 16" xfId="3950"/>
    <cellStyle name="Comma 3 2 2 2 2 2 2 2 2 2 2 3 17" xfId="3951"/>
    <cellStyle name="Comma 3 2 2 2 2 2 2 2 2 2 2 3 18" xfId="3952"/>
    <cellStyle name="Comma 3 2 2 2 2 2 2 2 2 2 2 3 19" xfId="3953"/>
    <cellStyle name="Comma 3 2 2 2 2 2 2 2 2 2 2 3 2" xfId="3954"/>
    <cellStyle name="Comma 3 2 2 2 2 2 2 2 2 2 2 3 20" xfId="3955"/>
    <cellStyle name="Comma 3 2 2 2 2 2 2 2 2 2 2 3 21" xfId="3956"/>
    <cellStyle name="Comma 3 2 2 2 2 2 2 2 2 2 2 3 22" xfId="3957"/>
    <cellStyle name="Comma 3 2 2 2 2 2 2 2 2 2 2 3 3" xfId="3958"/>
    <cellStyle name="Comma 3 2 2 2 2 2 2 2 2 2 2 3 4" xfId="3959"/>
    <cellStyle name="Comma 3 2 2 2 2 2 2 2 2 2 2 3 5" xfId="3960"/>
    <cellStyle name="Comma 3 2 2 2 2 2 2 2 2 2 2 3 6" xfId="3961"/>
    <cellStyle name="Comma 3 2 2 2 2 2 2 2 2 2 2 3 7" xfId="3962"/>
    <cellStyle name="Comma 3 2 2 2 2 2 2 2 2 2 2 3 8" xfId="3963"/>
    <cellStyle name="Comma 3 2 2 2 2 2 2 2 2 2 2 3 9" xfId="3964"/>
    <cellStyle name="Comma 3 2 2 2 2 2 2 2 2 2 20" xfId="3965"/>
    <cellStyle name="Comma 3 2 2 2 2 2 2 2 2 2 21" xfId="3966"/>
    <cellStyle name="Comma 3 2 2 2 2 2 2 2 2 2 22" xfId="3967"/>
    <cellStyle name="Comma 3 2 2 2 2 2 2 2 2 2 23" xfId="3968"/>
    <cellStyle name="Comma 3 2 2 2 2 2 2 2 2 2 24" xfId="3969"/>
    <cellStyle name="Comma 3 2 2 2 2 2 2 2 2 2 3" xfId="3970"/>
    <cellStyle name="Comma 3 2 2 2 2 2 2 2 2 2 3 2" xfId="3971"/>
    <cellStyle name="Comma 3 2 2 2 2 2 2 2 2 2 4" xfId="3972"/>
    <cellStyle name="Comma 3 2 2 2 2 2 2 2 2 2 5" xfId="3973"/>
    <cellStyle name="Comma 3 2 2 2 2 2 2 2 2 2 6" xfId="3974"/>
    <cellStyle name="Comma 3 2 2 2 2 2 2 2 2 2 7" xfId="3975"/>
    <cellStyle name="Comma 3 2 2 2 2 2 2 2 2 2 8" xfId="3976"/>
    <cellStyle name="Comma 3 2 2 2 2 2 2 2 2 2 9" xfId="3977"/>
    <cellStyle name="Comma 3 2 2 2 2 2 2 2 2 3" xfId="3978"/>
    <cellStyle name="Comma 3 2 2 2 2 2 2 2 2 3 10" xfId="3979"/>
    <cellStyle name="Comma 3 2 2 2 2 2 2 2 2 3 11" xfId="3980"/>
    <cellStyle name="Comma 3 2 2 2 2 2 2 2 2 3 12" xfId="3981"/>
    <cellStyle name="Comma 3 2 2 2 2 2 2 2 2 3 13" xfId="3982"/>
    <cellStyle name="Comma 3 2 2 2 2 2 2 2 2 3 14" xfId="3983"/>
    <cellStyle name="Comma 3 2 2 2 2 2 2 2 2 3 15" xfId="3984"/>
    <cellStyle name="Comma 3 2 2 2 2 2 2 2 2 3 16" xfId="3985"/>
    <cellStyle name="Comma 3 2 2 2 2 2 2 2 2 3 17" xfId="3986"/>
    <cellStyle name="Comma 3 2 2 2 2 2 2 2 2 3 18" xfId="3987"/>
    <cellStyle name="Comma 3 2 2 2 2 2 2 2 2 3 19" xfId="3988"/>
    <cellStyle name="Comma 3 2 2 2 2 2 2 2 2 3 2" xfId="3989"/>
    <cellStyle name="Comma 3 2 2 2 2 2 2 2 2 3 20" xfId="3990"/>
    <cellStyle name="Comma 3 2 2 2 2 2 2 2 2 3 21" xfId="3991"/>
    <cellStyle name="Comma 3 2 2 2 2 2 2 2 2 3 22" xfId="3992"/>
    <cellStyle name="Comma 3 2 2 2 2 2 2 2 2 3 3" xfId="3993"/>
    <cellStyle name="Comma 3 2 2 2 2 2 2 2 2 3 4" xfId="3994"/>
    <cellStyle name="Comma 3 2 2 2 2 2 2 2 2 3 5" xfId="3995"/>
    <cellStyle name="Comma 3 2 2 2 2 2 2 2 2 3 6" xfId="3996"/>
    <cellStyle name="Comma 3 2 2 2 2 2 2 2 2 3 7" xfId="3997"/>
    <cellStyle name="Comma 3 2 2 2 2 2 2 2 2 3 8" xfId="3998"/>
    <cellStyle name="Comma 3 2 2 2 2 2 2 2 2 3 9" xfId="3999"/>
    <cellStyle name="Comma 3 2 2 2 2 2 2 2 2 4" xfId="4000"/>
    <cellStyle name="Comma 3 2 2 2 2 2 2 2 2 4 10" xfId="4001"/>
    <cellStyle name="Comma 3 2 2 2 2 2 2 2 2 4 11" xfId="4002"/>
    <cellStyle name="Comma 3 2 2 2 2 2 2 2 2 4 12" xfId="4003"/>
    <cellStyle name="Comma 3 2 2 2 2 2 2 2 2 4 13" xfId="4004"/>
    <cellStyle name="Comma 3 2 2 2 2 2 2 2 2 4 14" xfId="4005"/>
    <cellStyle name="Comma 3 2 2 2 2 2 2 2 2 4 15" xfId="4006"/>
    <cellStyle name="Comma 3 2 2 2 2 2 2 2 2 4 16" xfId="4007"/>
    <cellStyle name="Comma 3 2 2 2 2 2 2 2 2 4 17" xfId="4008"/>
    <cellStyle name="Comma 3 2 2 2 2 2 2 2 2 4 18" xfId="4009"/>
    <cellStyle name="Comma 3 2 2 2 2 2 2 2 2 4 19" xfId="4010"/>
    <cellStyle name="Comma 3 2 2 2 2 2 2 2 2 4 2" xfId="4011"/>
    <cellStyle name="Comma 3 2 2 2 2 2 2 2 2 4 20" xfId="4012"/>
    <cellStyle name="Comma 3 2 2 2 2 2 2 2 2 4 21" xfId="4013"/>
    <cellStyle name="Comma 3 2 2 2 2 2 2 2 2 4 22" xfId="4014"/>
    <cellStyle name="Comma 3 2 2 2 2 2 2 2 2 4 3" xfId="4015"/>
    <cellStyle name="Comma 3 2 2 2 2 2 2 2 2 4 4" xfId="4016"/>
    <cellStyle name="Comma 3 2 2 2 2 2 2 2 2 4 5" xfId="4017"/>
    <cellStyle name="Comma 3 2 2 2 2 2 2 2 2 4 6" xfId="4018"/>
    <cellStyle name="Comma 3 2 2 2 2 2 2 2 2 4 7" xfId="4019"/>
    <cellStyle name="Comma 3 2 2 2 2 2 2 2 2 4 8" xfId="4020"/>
    <cellStyle name="Comma 3 2 2 2 2 2 2 2 2 4 9" xfId="4021"/>
    <cellStyle name="Comma 3 2 2 2 2 2 2 2 20" xfId="4022"/>
    <cellStyle name="Comma 3 2 2 2 2 2 2 2 20 10" xfId="4023"/>
    <cellStyle name="Comma 3 2 2 2 2 2 2 2 20 11" xfId="4024"/>
    <cellStyle name="Comma 3 2 2 2 2 2 2 2 20 12" xfId="4025"/>
    <cellStyle name="Comma 3 2 2 2 2 2 2 2 20 13" xfId="4026"/>
    <cellStyle name="Comma 3 2 2 2 2 2 2 2 20 14" xfId="4027"/>
    <cellStyle name="Comma 3 2 2 2 2 2 2 2 20 15" xfId="4028"/>
    <cellStyle name="Comma 3 2 2 2 2 2 2 2 20 16" xfId="4029"/>
    <cellStyle name="Comma 3 2 2 2 2 2 2 2 20 17" xfId="4030"/>
    <cellStyle name="Comma 3 2 2 2 2 2 2 2 20 18" xfId="4031"/>
    <cellStyle name="Comma 3 2 2 2 2 2 2 2 20 19" xfId="4032"/>
    <cellStyle name="Comma 3 2 2 2 2 2 2 2 20 2" xfId="4033"/>
    <cellStyle name="Comma 3 2 2 2 2 2 2 2 20 20" xfId="4034"/>
    <cellStyle name="Comma 3 2 2 2 2 2 2 2 20 21" xfId="4035"/>
    <cellStyle name="Comma 3 2 2 2 2 2 2 2 20 22" xfId="4036"/>
    <cellStyle name="Comma 3 2 2 2 2 2 2 2 20 3" xfId="4037"/>
    <cellStyle name="Comma 3 2 2 2 2 2 2 2 20 4" xfId="4038"/>
    <cellStyle name="Comma 3 2 2 2 2 2 2 2 20 5" xfId="4039"/>
    <cellStyle name="Comma 3 2 2 2 2 2 2 2 20 6" xfId="4040"/>
    <cellStyle name="Comma 3 2 2 2 2 2 2 2 20 7" xfId="4041"/>
    <cellStyle name="Comma 3 2 2 2 2 2 2 2 20 8" xfId="4042"/>
    <cellStyle name="Comma 3 2 2 2 2 2 2 2 20 9" xfId="4043"/>
    <cellStyle name="Comma 3 2 2 2 2 2 2 2 21" xfId="4044"/>
    <cellStyle name="Comma 3 2 2 2 2 2 2 2 21 10" xfId="4045"/>
    <cellStyle name="Comma 3 2 2 2 2 2 2 2 21 11" xfId="4046"/>
    <cellStyle name="Comma 3 2 2 2 2 2 2 2 21 12" xfId="4047"/>
    <cellStyle name="Comma 3 2 2 2 2 2 2 2 21 13" xfId="4048"/>
    <cellStyle name="Comma 3 2 2 2 2 2 2 2 21 14" xfId="4049"/>
    <cellStyle name="Comma 3 2 2 2 2 2 2 2 21 15" xfId="4050"/>
    <cellStyle name="Comma 3 2 2 2 2 2 2 2 21 16" xfId="4051"/>
    <cellStyle name="Comma 3 2 2 2 2 2 2 2 21 17" xfId="4052"/>
    <cellStyle name="Comma 3 2 2 2 2 2 2 2 21 18" xfId="4053"/>
    <cellStyle name="Comma 3 2 2 2 2 2 2 2 21 19" xfId="4054"/>
    <cellStyle name="Comma 3 2 2 2 2 2 2 2 21 2" xfId="4055"/>
    <cellStyle name="Comma 3 2 2 2 2 2 2 2 21 20" xfId="4056"/>
    <cellStyle name="Comma 3 2 2 2 2 2 2 2 21 21" xfId="4057"/>
    <cellStyle name="Comma 3 2 2 2 2 2 2 2 21 22" xfId="4058"/>
    <cellStyle name="Comma 3 2 2 2 2 2 2 2 21 3" xfId="4059"/>
    <cellStyle name="Comma 3 2 2 2 2 2 2 2 21 4" xfId="4060"/>
    <cellStyle name="Comma 3 2 2 2 2 2 2 2 21 5" xfId="4061"/>
    <cellStyle name="Comma 3 2 2 2 2 2 2 2 21 6" xfId="4062"/>
    <cellStyle name="Comma 3 2 2 2 2 2 2 2 21 7" xfId="4063"/>
    <cellStyle name="Comma 3 2 2 2 2 2 2 2 21 8" xfId="4064"/>
    <cellStyle name="Comma 3 2 2 2 2 2 2 2 21 9" xfId="4065"/>
    <cellStyle name="Comma 3 2 2 2 2 2 2 2 22" xfId="4066"/>
    <cellStyle name="Comma 3 2 2 2 2 2 2 2 22 10" xfId="4067"/>
    <cellStyle name="Comma 3 2 2 2 2 2 2 2 22 11" xfId="4068"/>
    <cellStyle name="Comma 3 2 2 2 2 2 2 2 22 12" xfId="4069"/>
    <cellStyle name="Comma 3 2 2 2 2 2 2 2 22 13" xfId="4070"/>
    <cellStyle name="Comma 3 2 2 2 2 2 2 2 22 14" xfId="4071"/>
    <cellStyle name="Comma 3 2 2 2 2 2 2 2 22 15" xfId="4072"/>
    <cellStyle name="Comma 3 2 2 2 2 2 2 2 22 16" xfId="4073"/>
    <cellStyle name="Comma 3 2 2 2 2 2 2 2 22 17" xfId="4074"/>
    <cellStyle name="Comma 3 2 2 2 2 2 2 2 22 18" xfId="4075"/>
    <cellStyle name="Comma 3 2 2 2 2 2 2 2 22 19" xfId="4076"/>
    <cellStyle name="Comma 3 2 2 2 2 2 2 2 22 2" xfId="4077"/>
    <cellStyle name="Comma 3 2 2 2 2 2 2 2 22 20" xfId="4078"/>
    <cellStyle name="Comma 3 2 2 2 2 2 2 2 22 21" xfId="4079"/>
    <cellStyle name="Comma 3 2 2 2 2 2 2 2 22 22" xfId="4080"/>
    <cellStyle name="Comma 3 2 2 2 2 2 2 2 22 3" xfId="4081"/>
    <cellStyle name="Comma 3 2 2 2 2 2 2 2 22 4" xfId="4082"/>
    <cellStyle name="Comma 3 2 2 2 2 2 2 2 22 5" xfId="4083"/>
    <cellStyle name="Comma 3 2 2 2 2 2 2 2 22 6" xfId="4084"/>
    <cellStyle name="Comma 3 2 2 2 2 2 2 2 22 7" xfId="4085"/>
    <cellStyle name="Comma 3 2 2 2 2 2 2 2 22 8" xfId="4086"/>
    <cellStyle name="Comma 3 2 2 2 2 2 2 2 22 9" xfId="4087"/>
    <cellStyle name="Comma 3 2 2 2 2 2 2 2 23" xfId="4088"/>
    <cellStyle name="Comma 3 2 2 2 2 2 2 2 23 10" xfId="4089"/>
    <cellStyle name="Comma 3 2 2 2 2 2 2 2 23 11" xfId="4090"/>
    <cellStyle name="Comma 3 2 2 2 2 2 2 2 23 12" xfId="4091"/>
    <cellStyle name="Comma 3 2 2 2 2 2 2 2 23 13" xfId="4092"/>
    <cellStyle name="Comma 3 2 2 2 2 2 2 2 23 14" xfId="4093"/>
    <cellStyle name="Comma 3 2 2 2 2 2 2 2 23 15" xfId="4094"/>
    <cellStyle name="Comma 3 2 2 2 2 2 2 2 23 16" xfId="4095"/>
    <cellStyle name="Comma 3 2 2 2 2 2 2 2 23 17" xfId="4096"/>
    <cellStyle name="Comma 3 2 2 2 2 2 2 2 23 18" xfId="4097"/>
    <cellStyle name="Comma 3 2 2 2 2 2 2 2 23 19" xfId="4098"/>
    <cellStyle name="Comma 3 2 2 2 2 2 2 2 23 2" xfId="4099"/>
    <cellStyle name="Comma 3 2 2 2 2 2 2 2 23 20" xfId="4100"/>
    <cellStyle name="Comma 3 2 2 2 2 2 2 2 23 21" xfId="4101"/>
    <cellStyle name="Comma 3 2 2 2 2 2 2 2 23 22" xfId="4102"/>
    <cellStyle name="Comma 3 2 2 2 2 2 2 2 23 3" xfId="4103"/>
    <cellStyle name="Comma 3 2 2 2 2 2 2 2 23 4" xfId="4104"/>
    <cellStyle name="Comma 3 2 2 2 2 2 2 2 23 5" xfId="4105"/>
    <cellStyle name="Comma 3 2 2 2 2 2 2 2 23 6" xfId="4106"/>
    <cellStyle name="Comma 3 2 2 2 2 2 2 2 23 7" xfId="4107"/>
    <cellStyle name="Comma 3 2 2 2 2 2 2 2 23 8" xfId="4108"/>
    <cellStyle name="Comma 3 2 2 2 2 2 2 2 23 9" xfId="4109"/>
    <cellStyle name="Comma 3 2 2 2 2 2 2 2 24" xfId="4110"/>
    <cellStyle name="Comma 3 2 2 2 2 2 2 2 24 10" xfId="4111"/>
    <cellStyle name="Comma 3 2 2 2 2 2 2 2 24 11" xfId="4112"/>
    <cellStyle name="Comma 3 2 2 2 2 2 2 2 24 12" xfId="4113"/>
    <cellStyle name="Comma 3 2 2 2 2 2 2 2 24 13" xfId="4114"/>
    <cellStyle name="Comma 3 2 2 2 2 2 2 2 24 14" xfId="4115"/>
    <cellStyle name="Comma 3 2 2 2 2 2 2 2 24 15" xfId="4116"/>
    <cellStyle name="Comma 3 2 2 2 2 2 2 2 24 16" xfId="4117"/>
    <cellStyle name="Comma 3 2 2 2 2 2 2 2 24 17" xfId="4118"/>
    <cellStyle name="Comma 3 2 2 2 2 2 2 2 24 18" xfId="4119"/>
    <cellStyle name="Comma 3 2 2 2 2 2 2 2 24 19" xfId="4120"/>
    <cellStyle name="Comma 3 2 2 2 2 2 2 2 24 2" xfId="4121"/>
    <cellStyle name="Comma 3 2 2 2 2 2 2 2 24 20" xfId="4122"/>
    <cellStyle name="Comma 3 2 2 2 2 2 2 2 24 21" xfId="4123"/>
    <cellStyle name="Comma 3 2 2 2 2 2 2 2 24 22" xfId="4124"/>
    <cellStyle name="Comma 3 2 2 2 2 2 2 2 24 3" xfId="4125"/>
    <cellStyle name="Comma 3 2 2 2 2 2 2 2 24 4" xfId="4126"/>
    <cellStyle name="Comma 3 2 2 2 2 2 2 2 24 5" xfId="4127"/>
    <cellStyle name="Comma 3 2 2 2 2 2 2 2 24 6" xfId="4128"/>
    <cellStyle name="Comma 3 2 2 2 2 2 2 2 24 7" xfId="4129"/>
    <cellStyle name="Comma 3 2 2 2 2 2 2 2 24 8" xfId="4130"/>
    <cellStyle name="Comma 3 2 2 2 2 2 2 2 24 9" xfId="4131"/>
    <cellStyle name="Comma 3 2 2 2 2 2 2 2 25" xfId="4132"/>
    <cellStyle name="Comma 3 2 2 2 2 2 2 2 25 10" xfId="4133"/>
    <cellStyle name="Comma 3 2 2 2 2 2 2 2 25 11" xfId="4134"/>
    <cellStyle name="Comma 3 2 2 2 2 2 2 2 25 12" xfId="4135"/>
    <cellStyle name="Comma 3 2 2 2 2 2 2 2 25 13" xfId="4136"/>
    <cellStyle name="Comma 3 2 2 2 2 2 2 2 25 14" xfId="4137"/>
    <cellStyle name="Comma 3 2 2 2 2 2 2 2 25 15" xfId="4138"/>
    <cellStyle name="Comma 3 2 2 2 2 2 2 2 25 16" xfId="4139"/>
    <cellStyle name="Comma 3 2 2 2 2 2 2 2 25 17" xfId="4140"/>
    <cellStyle name="Comma 3 2 2 2 2 2 2 2 25 18" xfId="4141"/>
    <cellStyle name="Comma 3 2 2 2 2 2 2 2 25 19" xfId="4142"/>
    <cellStyle name="Comma 3 2 2 2 2 2 2 2 25 2" xfId="4143"/>
    <cellStyle name="Comma 3 2 2 2 2 2 2 2 25 20" xfId="4144"/>
    <cellStyle name="Comma 3 2 2 2 2 2 2 2 25 21" xfId="4145"/>
    <cellStyle name="Comma 3 2 2 2 2 2 2 2 25 22" xfId="4146"/>
    <cellStyle name="Comma 3 2 2 2 2 2 2 2 25 3" xfId="4147"/>
    <cellStyle name="Comma 3 2 2 2 2 2 2 2 25 4" xfId="4148"/>
    <cellStyle name="Comma 3 2 2 2 2 2 2 2 25 5" xfId="4149"/>
    <cellStyle name="Comma 3 2 2 2 2 2 2 2 25 6" xfId="4150"/>
    <cellStyle name="Comma 3 2 2 2 2 2 2 2 25 7" xfId="4151"/>
    <cellStyle name="Comma 3 2 2 2 2 2 2 2 25 8" xfId="4152"/>
    <cellStyle name="Comma 3 2 2 2 2 2 2 2 25 9" xfId="4153"/>
    <cellStyle name="Comma 3 2 2 2 2 2 2 2 26" xfId="4154"/>
    <cellStyle name="Comma 3 2 2 2 2 2 2 2 26 10" xfId="4155"/>
    <cellStyle name="Comma 3 2 2 2 2 2 2 2 26 11" xfId="4156"/>
    <cellStyle name="Comma 3 2 2 2 2 2 2 2 26 12" xfId="4157"/>
    <cellStyle name="Comma 3 2 2 2 2 2 2 2 26 13" xfId="4158"/>
    <cellStyle name="Comma 3 2 2 2 2 2 2 2 26 14" xfId="4159"/>
    <cellStyle name="Comma 3 2 2 2 2 2 2 2 26 15" xfId="4160"/>
    <cellStyle name="Comma 3 2 2 2 2 2 2 2 26 16" xfId="4161"/>
    <cellStyle name="Comma 3 2 2 2 2 2 2 2 26 17" xfId="4162"/>
    <cellStyle name="Comma 3 2 2 2 2 2 2 2 26 18" xfId="4163"/>
    <cellStyle name="Comma 3 2 2 2 2 2 2 2 26 19" xfId="4164"/>
    <cellStyle name="Comma 3 2 2 2 2 2 2 2 26 2" xfId="4165"/>
    <cellStyle name="Comma 3 2 2 2 2 2 2 2 26 20" xfId="4166"/>
    <cellStyle name="Comma 3 2 2 2 2 2 2 2 26 21" xfId="4167"/>
    <cellStyle name="Comma 3 2 2 2 2 2 2 2 26 22" xfId="4168"/>
    <cellStyle name="Comma 3 2 2 2 2 2 2 2 26 3" xfId="4169"/>
    <cellStyle name="Comma 3 2 2 2 2 2 2 2 26 4" xfId="4170"/>
    <cellStyle name="Comma 3 2 2 2 2 2 2 2 26 5" xfId="4171"/>
    <cellStyle name="Comma 3 2 2 2 2 2 2 2 26 6" xfId="4172"/>
    <cellStyle name="Comma 3 2 2 2 2 2 2 2 26 7" xfId="4173"/>
    <cellStyle name="Comma 3 2 2 2 2 2 2 2 26 8" xfId="4174"/>
    <cellStyle name="Comma 3 2 2 2 2 2 2 2 26 9" xfId="4175"/>
    <cellStyle name="Comma 3 2 2 2 2 2 2 2 27" xfId="4176"/>
    <cellStyle name="Comma 3 2 2 2 2 2 2 2 27 10" xfId="4177"/>
    <cellStyle name="Comma 3 2 2 2 2 2 2 2 27 11" xfId="4178"/>
    <cellStyle name="Comma 3 2 2 2 2 2 2 2 27 12" xfId="4179"/>
    <cellStyle name="Comma 3 2 2 2 2 2 2 2 27 13" xfId="4180"/>
    <cellStyle name="Comma 3 2 2 2 2 2 2 2 27 14" xfId="4181"/>
    <cellStyle name="Comma 3 2 2 2 2 2 2 2 27 15" xfId="4182"/>
    <cellStyle name="Comma 3 2 2 2 2 2 2 2 27 16" xfId="4183"/>
    <cellStyle name="Comma 3 2 2 2 2 2 2 2 27 17" xfId="4184"/>
    <cellStyle name="Comma 3 2 2 2 2 2 2 2 27 18" xfId="4185"/>
    <cellStyle name="Comma 3 2 2 2 2 2 2 2 27 19" xfId="4186"/>
    <cellStyle name="Comma 3 2 2 2 2 2 2 2 27 2" xfId="4187"/>
    <cellStyle name="Comma 3 2 2 2 2 2 2 2 27 20" xfId="4188"/>
    <cellStyle name="Comma 3 2 2 2 2 2 2 2 27 21" xfId="4189"/>
    <cellStyle name="Comma 3 2 2 2 2 2 2 2 27 22" xfId="4190"/>
    <cellStyle name="Comma 3 2 2 2 2 2 2 2 27 3" xfId="4191"/>
    <cellStyle name="Comma 3 2 2 2 2 2 2 2 27 4" xfId="4192"/>
    <cellStyle name="Comma 3 2 2 2 2 2 2 2 27 5" xfId="4193"/>
    <cellStyle name="Comma 3 2 2 2 2 2 2 2 27 6" xfId="4194"/>
    <cellStyle name="Comma 3 2 2 2 2 2 2 2 27 7" xfId="4195"/>
    <cellStyle name="Comma 3 2 2 2 2 2 2 2 27 8" xfId="4196"/>
    <cellStyle name="Comma 3 2 2 2 2 2 2 2 27 9" xfId="4197"/>
    <cellStyle name="Comma 3 2 2 2 2 2 2 2 28" xfId="4198"/>
    <cellStyle name="Comma 3 2 2 2 2 2 2 2 28 10" xfId="4199"/>
    <cellStyle name="Comma 3 2 2 2 2 2 2 2 28 11" xfId="4200"/>
    <cellStyle name="Comma 3 2 2 2 2 2 2 2 28 12" xfId="4201"/>
    <cellStyle name="Comma 3 2 2 2 2 2 2 2 28 13" xfId="4202"/>
    <cellStyle name="Comma 3 2 2 2 2 2 2 2 28 14" xfId="4203"/>
    <cellStyle name="Comma 3 2 2 2 2 2 2 2 28 15" xfId="4204"/>
    <cellStyle name="Comma 3 2 2 2 2 2 2 2 28 16" xfId="4205"/>
    <cellStyle name="Comma 3 2 2 2 2 2 2 2 28 17" xfId="4206"/>
    <cellStyle name="Comma 3 2 2 2 2 2 2 2 28 18" xfId="4207"/>
    <cellStyle name="Comma 3 2 2 2 2 2 2 2 28 19" xfId="4208"/>
    <cellStyle name="Comma 3 2 2 2 2 2 2 2 28 2" xfId="4209"/>
    <cellStyle name="Comma 3 2 2 2 2 2 2 2 28 20" xfId="4210"/>
    <cellStyle name="Comma 3 2 2 2 2 2 2 2 28 21" xfId="4211"/>
    <cellStyle name="Comma 3 2 2 2 2 2 2 2 28 22" xfId="4212"/>
    <cellStyle name="Comma 3 2 2 2 2 2 2 2 28 3" xfId="4213"/>
    <cellStyle name="Comma 3 2 2 2 2 2 2 2 28 4" xfId="4214"/>
    <cellStyle name="Comma 3 2 2 2 2 2 2 2 28 5" xfId="4215"/>
    <cellStyle name="Comma 3 2 2 2 2 2 2 2 28 6" xfId="4216"/>
    <cellStyle name="Comma 3 2 2 2 2 2 2 2 28 7" xfId="4217"/>
    <cellStyle name="Comma 3 2 2 2 2 2 2 2 28 8" xfId="4218"/>
    <cellStyle name="Comma 3 2 2 2 2 2 2 2 28 9" xfId="4219"/>
    <cellStyle name="Comma 3 2 2 2 2 2 2 2 29" xfId="4220"/>
    <cellStyle name="Comma 3 2 2 2 2 2 2 2 29 10" xfId="4221"/>
    <cellStyle name="Comma 3 2 2 2 2 2 2 2 29 11" xfId="4222"/>
    <cellStyle name="Comma 3 2 2 2 2 2 2 2 29 12" xfId="4223"/>
    <cellStyle name="Comma 3 2 2 2 2 2 2 2 29 13" xfId="4224"/>
    <cellStyle name="Comma 3 2 2 2 2 2 2 2 29 14" xfId="4225"/>
    <cellStyle name="Comma 3 2 2 2 2 2 2 2 29 15" xfId="4226"/>
    <cellStyle name="Comma 3 2 2 2 2 2 2 2 29 16" xfId="4227"/>
    <cellStyle name="Comma 3 2 2 2 2 2 2 2 29 17" xfId="4228"/>
    <cellStyle name="Comma 3 2 2 2 2 2 2 2 29 18" xfId="4229"/>
    <cellStyle name="Comma 3 2 2 2 2 2 2 2 29 19" xfId="4230"/>
    <cellStyle name="Comma 3 2 2 2 2 2 2 2 29 2" xfId="4231"/>
    <cellStyle name="Comma 3 2 2 2 2 2 2 2 29 20" xfId="4232"/>
    <cellStyle name="Comma 3 2 2 2 2 2 2 2 29 21" xfId="4233"/>
    <cellStyle name="Comma 3 2 2 2 2 2 2 2 29 22" xfId="4234"/>
    <cellStyle name="Comma 3 2 2 2 2 2 2 2 29 3" xfId="4235"/>
    <cellStyle name="Comma 3 2 2 2 2 2 2 2 29 4" xfId="4236"/>
    <cellStyle name="Comma 3 2 2 2 2 2 2 2 29 5" xfId="4237"/>
    <cellStyle name="Comma 3 2 2 2 2 2 2 2 29 6" xfId="4238"/>
    <cellStyle name="Comma 3 2 2 2 2 2 2 2 29 7" xfId="4239"/>
    <cellStyle name="Comma 3 2 2 2 2 2 2 2 29 8" xfId="4240"/>
    <cellStyle name="Comma 3 2 2 2 2 2 2 2 29 9" xfId="4241"/>
    <cellStyle name="Comma 3 2 2 2 2 2 2 2 3" xfId="4242"/>
    <cellStyle name="Comma 3 2 2 2 2 2 2 2 3 10" xfId="4243"/>
    <cellStyle name="Comma 3 2 2 2 2 2 2 2 3 11" xfId="4244"/>
    <cellStyle name="Comma 3 2 2 2 2 2 2 2 3 12" xfId="4245"/>
    <cellStyle name="Comma 3 2 2 2 2 2 2 2 3 13" xfId="4246"/>
    <cellStyle name="Comma 3 2 2 2 2 2 2 2 3 14" xfId="4247"/>
    <cellStyle name="Comma 3 2 2 2 2 2 2 2 3 15" xfId="4248"/>
    <cellStyle name="Comma 3 2 2 2 2 2 2 2 3 16" xfId="4249"/>
    <cellStyle name="Comma 3 2 2 2 2 2 2 2 3 17" xfId="4250"/>
    <cellStyle name="Comma 3 2 2 2 2 2 2 2 3 18" xfId="4251"/>
    <cellStyle name="Comma 3 2 2 2 2 2 2 2 3 19" xfId="4252"/>
    <cellStyle name="Comma 3 2 2 2 2 2 2 2 3 2" xfId="4253"/>
    <cellStyle name="Comma 3 2 2 2 2 2 2 2 3 20" xfId="4254"/>
    <cellStyle name="Comma 3 2 2 2 2 2 2 2 3 21" xfId="4255"/>
    <cellStyle name="Comma 3 2 2 2 2 2 2 2 3 22" xfId="4256"/>
    <cellStyle name="Comma 3 2 2 2 2 2 2 2 3 3" xfId="4257"/>
    <cellStyle name="Comma 3 2 2 2 2 2 2 2 3 4" xfId="4258"/>
    <cellStyle name="Comma 3 2 2 2 2 2 2 2 3 5" xfId="4259"/>
    <cellStyle name="Comma 3 2 2 2 2 2 2 2 3 6" xfId="4260"/>
    <cellStyle name="Comma 3 2 2 2 2 2 2 2 3 7" xfId="4261"/>
    <cellStyle name="Comma 3 2 2 2 2 2 2 2 3 8" xfId="4262"/>
    <cellStyle name="Comma 3 2 2 2 2 2 2 2 3 9" xfId="4263"/>
    <cellStyle name="Comma 3 2 2 2 2 2 2 2 30" xfId="4264"/>
    <cellStyle name="Comma 3 2 2 2 2 2 2 2 30 10" xfId="4265"/>
    <cellStyle name="Comma 3 2 2 2 2 2 2 2 30 11" xfId="4266"/>
    <cellStyle name="Comma 3 2 2 2 2 2 2 2 30 12" xfId="4267"/>
    <cellStyle name="Comma 3 2 2 2 2 2 2 2 30 13" xfId="4268"/>
    <cellStyle name="Comma 3 2 2 2 2 2 2 2 30 14" xfId="4269"/>
    <cellStyle name="Comma 3 2 2 2 2 2 2 2 30 15" xfId="4270"/>
    <cellStyle name="Comma 3 2 2 2 2 2 2 2 30 16" xfId="4271"/>
    <cellStyle name="Comma 3 2 2 2 2 2 2 2 30 17" xfId="4272"/>
    <cellStyle name="Comma 3 2 2 2 2 2 2 2 30 18" xfId="4273"/>
    <cellStyle name="Comma 3 2 2 2 2 2 2 2 30 19" xfId="4274"/>
    <cellStyle name="Comma 3 2 2 2 2 2 2 2 30 2" xfId="4275"/>
    <cellStyle name="Comma 3 2 2 2 2 2 2 2 30 20" xfId="4276"/>
    <cellStyle name="Comma 3 2 2 2 2 2 2 2 30 21" xfId="4277"/>
    <cellStyle name="Comma 3 2 2 2 2 2 2 2 30 22" xfId="4278"/>
    <cellStyle name="Comma 3 2 2 2 2 2 2 2 30 3" xfId="4279"/>
    <cellStyle name="Comma 3 2 2 2 2 2 2 2 30 4" xfId="4280"/>
    <cellStyle name="Comma 3 2 2 2 2 2 2 2 30 5" xfId="4281"/>
    <cellStyle name="Comma 3 2 2 2 2 2 2 2 30 6" xfId="4282"/>
    <cellStyle name="Comma 3 2 2 2 2 2 2 2 30 7" xfId="4283"/>
    <cellStyle name="Comma 3 2 2 2 2 2 2 2 30 8" xfId="4284"/>
    <cellStyle name="Comma 3 2 2 2 2 2 2 2 30 9" xfId="4285"/>
    <cellStyle name="Comma 3 2 2 2 2 2 2 2 31" xfId="4286"/>
    <cellStyle name="Comma 3 2 2 2 2 2 2 2 31 10" xfId="4287"/>
    <cellStyle name="Comma 3 2 2 2 2 2 2 2 31 11" xfId="4288"/>
    <cellStyle name="Comma 3 2 2 2 2 2 2 2 31 12" xfId="4289"/>
    <cellStyle name="Comma 3 2 2 2 2 2 2 2 31 13" xfId="4290"/>
    <cellStyle name="Comma 3 2 2 2 2 2 2 2 31 14" xfId="4291"/>
    <cellStyle name="Comma 3 2 2 2 2 2 2 2 31 15" xfId="4292"/>
    <cellStyle name="Comma 3 2 2 2 2 2 2 2 31 16" xfId="4293"/>
    <cellStyle name="Comma 3 2 2 2 2 2 2 2 31 17" xfId="4294"/>
    <cellStyle name="Comma 3 2 2 2 2 2 2 2 31 18" xfId="4295"/>
    <cellStyle name="Comma 3 2 2 2 2 2 2 2 31 19" xfId="4296"/>
    <cellStyle name="Comma 3 2 2 2 2 2 2 2 31 2" xfId="4297"/>
    <cellStyle name="Comma 3 2 2 2 2 2 2 2 31 20" xfId="4298"/>
    <cellStyle name="Comma 3 2 2 2 2 2 2 2 31 21" xfId="4299"/>
    <cellStyle name="Comma 3 2 2 2 2 2 2 2 31 22" xfId="4300"/>
    <cellStyle name="Comma 3 2 2 2 2 2 2 2 31 3" xfId="4301"/>
    <cellStyle name="Comma 3 2 2 2 2 2 2 2 31 4" xfId="4302"/>
    <cellStyle name="Comma 3 2 2 2 2 2 2 2 31 5" xfId="4303"/>
    <cellStyle name="Comma 3 2 2 2 2 2 2 2 31 6" xfId="4304"/>
    <cellStyle name="Comma 3 2 2 2 2 2 2 2 31 7" xfId="4305"/>
    <cellStyle name="Comma 3 2 2 2 2 2 2 2 31 8" xfId="4306"/>
    <cellStyle name="Comma 3 2 2 2 2 2 2 2 31 9" xfId="4307"/>
    <cellStyle name="Comma 3 2 2 2 2 2 2 2 32" xfId="4308"/>
    <cellStyle name="Comma 3 2 2 2 2 2 2 2 32 10" xfId="4309"/>
    <cellStyle name="Comma 3 2 2 2 2 2 2 2 32 11" xfId="4310"/>
    <cellStyle name="Comma 3 2 2 2 2 2 2 2 32 12" xfId="4311"/>
    <cellStyle name="Comma 3 2 2 2 2 2 2 2 32 13" xfId="4312"/>
    <cellStyle name="Comma 3 2 2 2 2 2 2 2 32 14" xfId="4313"/>
    <cellStyle name="Comma 3 2 2 2 2 2 2 2 32 15" xfId="4314"/>
    <cellStyle name="Comma 3 2 2 2 2 2 2 2 32 16" xfId="4315"/>
    <cellStyle name="Comma 3 2 2 2 2 2 2 2 32 17" xfId="4316"/>
    <cellStyle name="Comma 3 2 2 2 2 2 2 2 32 18" xfId="4317"/>
    <cellStyle name="Comma 3 2 2 2 2 2 2 2 32 19" xfId="4318"/>
    <cellStyle name="Comma 3 2 2 2 2 2 2 2 32 2" xfId="4319"/>
    <cellStyle name="Comma 3 2 2 2 2 2 2 2 32 20" xfId="4320"/>
    <cellStyle name="Comma 3 2 2 2 2 2 2 2 32 21" xfId="4321"/>
    <cellStyle name="Comma 3 2 2 2 2 2 2 2 32 22" xfId="4322"/>
    <cellStyle name="Comma 3 2 2 2 2 2 2 2 32 3" xfId="4323"/>
    <cellStyle name="Comma 3 2 2 2 2 2 2 2 32 4" xfId="4324"/>
    <cellStyle name="Comma 3 2 2 2 2 2 2 2 32 5" xfId="4325"/>
    <cellStyle name="Comma 3 2 2 2 2 2 2 2 32 6" xfId="4326"/>
    <cellStyle name="Comma 3 2 2 2 2 2 2 2 32 7" xfId="4327"/>
    <cellStyle name="Comma 3 2 2 2 2 2 2 2 32 8" xfId="4328"/>
    <cellStyle name="Comma 3 2 2 2 2 2 2 2 32 9" xfId="4329"/>
    <cellStyle name="Comma 3 2 2 2 2 2 2 2 33" xfId="4330"/>
    <cellStyle name="Comma 3 2 2 2 2 2 2 2 33 10" xfId="4331"/>
    <cellStyle name="Comma 3 2 2 2 2 2 2 2 33 11" xfId="4332"/>
    <cellStyle name="Comma 3 2 2 2 2 2 2 2 33 12" xfId="4333"/>
    <cellStyle name="Comma 3 2 2 2 2 2 2 2 33 13" xfId="4334"/>
    <cellStyle name="Comma 3 2 2 2 2 2 2 2 33 14" xfId="4335"/>
    <cellStyle name="Comma 3 2 2 2 2 2 2 2 33 15" xfId="4336"/>
    <cellStyle name="Comma 3 2 2 2 2 2 2 2 33 16" xfId="4337"/>
    <cellStyle name="Comma 3 2 2 2 2 2 2 2 33 17" xfId="4338"/>
    <cellStyle name="Comma 3 2 2 2 2 2 2 2 33 18" xfId="4339"/>
    <cellStyle name="Comma 3 2 2 2 2 2 2 2 33 19" xfId="4340"/>
    <cellStyle name="Comma 3 2 2 2 2 2 2 2 33 2" xfId="4341"/>
    <cellStyle name="Comma 3 2 2 2 2 2 2 2 33 20" xfId="4342"/>
    <cellStyle name="Comma 3 2 2 2 2 2 2 2 33 21" xfId="4343"/>
    <cellStyle name="Comma 3 2 2 2 2 2 2 2 33 22" xfId="4344"/>
    <cellStyle name="Comma 3 2 2 2 2 2 2 2 33 3" xfId="4345"/>
    <cellStyle name="Comma 3 2 2 2 2 2 2 2 33 4" xfId="4346"/>
    <cellStyle name="Comma 3 2 2 2 2 2 2 2 33 5" xfId="4347"/>
    <cellStyle name="Comma 3 2 2 2 2 2 2 2 33 6" xfId="4348"/>
    <cellStyle name="Comma 3 2 2 2 2 2 2 2 33 7" xfId="4349"/>
    <cellStyle name="Comma 3 2 2 2 2 2 2 2 33 8" xfId="4350"/>
    <cellStyle name="Comma 3 2 2 2 2 2 2 2 33 9" xfId="4351"/>
    <cellStyle name="Comma 3 2 2 2 2 2 2 2 34" xfId="4352"/>
    <cellStyle name="Comma 3 2 2 2 2 2 2 2 34 10" xfId="4353"/>
    <cellStyle name="Comma 3 2 2 2 2 2 2 2 34 11" xfId="4354"/>
    <cellStyle name="Comma 3 2 2 2 2 2 2 2 34 12" xfId="4355"/>
    <cellStyle name="Comma 3 2 2 2 2 2 2 2 34 13" xfId="4356"/>
    <cellStyle name="Comma 3 2 2 2 2 2 2 2 34 14" xfId="4357"/>
    <cellStyle name="Comma 3 2 2 2 2 2 2 2 34 15" xfId="4358"/>
    <cellStyle name="Comma 3 2 2 2 2 2 2 2 34 16" xfId="4359"/>
    <cellStyle name="Comma 3 2 2 2 2 2 2 2 34 17" xfId="4360"/>
    <cellStyle name="Comma 3 2 2 2 2 2 2 2 34 18" xfId="4361"/>
    <cellStyle name="Comma 3 2 2 2 2 2 2 2 34 19" xfId="4362"/>
    <cellStyle name="Comma 3 2 2 2 2 2 2 2 34 2" xfId="4363"/>
    <cellStyle name="Comma 3 2 2 2 2 2 2 2 34 20" xfId="4364"/>
    <cellStyle name="Comma 3 2 2 2 2 2 2 2 34 21" xfId="4365"/>
    <cellStyle name="Comma 3 2 2 2 2 2 2 2 34 22" xfId="4366"/>
    <cellStyle name="Comma 3 2 2 2 2 2 2 2 34 3" xfId="4367"/>
    <cellStyle name="Comma 3 2 2 2 2 2 2 2 34 4" xfId="4368"/>
    <cellStyle name="Comma 3 2 2 2 2 2 2 2 34 5" xfId="4369"/>
    <cellStyle name="Comma 3 2 2 2 2 2 2 2 34 6" xfId="4370"/>
    <cellStyle name="Comma 3 2 2 2 2 2 2 2 34 7" xfId="4371"/>
    <cellStyle name="Comma 3 2 2 2 2 2 2 2 34 8" xfId="4372"/>
    <cellStyle name="Comma 3 2 2 2 2 2 2 2 34 9" xfId="4373"/>
    <cellStyle name="Comma 3 2 2 2 2 2 2 2 35" xfId="4374"/>
    <cellStyle name="Comma 3 2 2 2 2 2 2 2 35 10" xfId="4375"/>
    <cellStyle name="Comma 3 2 2 2 2 2 2 2 35 11" xfId="4376"/>
    <cellStyle name="Comma 3 2 2 2 2 2 2 2 35 12" xfId="4377"/>
    <cellStyle name="Comma 3 2 2 2 2 2 2 2 35 13" xfId="4378"/>
    <cellStyle name="Comma 3 2 2 2 2 2 2 2 35 14" xfId="4379"/>
    <cellStyle name="Comma 3 2 2 2 2 2 2 2 35 15" xfId="4380"/>
    <cellStyle name="Comma 3 2 2 2 2 2 2 2 35 16" xfId="4381"/>
    <cellStyle name="Comma 3 2 2 2 2 2 2 2 35 17" xfId="4382"/>
    <cellStyle name="Comma 3 2 2 2 2 2 2 2 35 18" xfId="4383"/>
    <cellStyle name="Comma 3 2 2 2 2 2 2 2 35 19" xfId="4384"/>
    <cellStyle name="Comma 3 2 2 2 2 2 2 2 35 2" xfId="4385"/>
    <cellStyle name="Comma 3 2 2 2 2 2 2 2 35 20" xfId="4386"/>
    <cellStyle name="Comma 3 2 2 2 2 2 2 2 35 21" xfId="4387"/>
    <cellStyle name="Comma 3 2 2 2 2 2 2 2 35 22" xfId="4388"/>
    <cellStyle name="Comma 3 2 2 2 2 2 2 2 35 3" xfId="4389"/>
    <cellStyle name="Comma 3 2 2 2 2 2 2 2 35 4" xfId="4390"/>
    <cellStyle name="Comma 3 2 2 2 2 2 2 2 35 5" xfId="4391"/>
    <cellStyle name="Comma 3 2 2 2 2 2 2 2 35 6" xfId="4392"/>
    <cellStyle name="Comma 3 2 2 2 2 2 2 2 35 7" xfId="4393"/>
    <cellStyle name="Comma 3 2 2 2 2 2 2 2 35 8" xfId="4394"/>
    <cellStyle name="Comma 3 2 2 2 2 2 2 2 35 9" xfId="4395"/>
    <cellStyle name="Comma 3 2 2 2 2 2 2 2 36" xfId="4396"/>
    <cellStyle name="Comma 3 2 2 2 2 2 2 2 36 10" xfId="4397"/>
    <cellStyle name="Comma 3 2 2 2 2 2 2 2 36 11" xfId="4398"/>
    <cellStyle name="Comma 3 2 2 2 2 2 2 2 36 12" xfId="4399"/>
    <cellStyle name="Comma 3 2 2 2 2 2 2 2 36 13" xfId="4400"/>
    <cellStyle name="Comma 3 2 2 2 2 2 2 2 36 14" xfId="4401"/>
    <cellStyle name="Comma 3 2 2 2 2 2 2 2 36 15" xfId="4402"/>
    <cellStyle name="Comma 3 2 2 2 2 2 2 2 36 16" xfId="4403"/>
    <cellStyle name="Comma 3 2 2 2 2 2 2 2 36 17" xfId="4404"/>
    <cellStyle name="Comma 3 2 2 2 2 2 2 2 36 18" xfId="4405"/>
    <cellStyle name="Comma 3 2 2 2 2 2 2 2 36 19" xfId="4406"/>
    <cellStyle name="Comma 3 2 2 2 2 2 2 2 36 2" xfId="4407"/>
    <cellStyle name="Comma 3 2 2 2 2 2 2 2 36 20" xfId="4408"/>
    <cellStyle name="Comma 3 2 2 2 2 2 2 2 36 21" xfId="4409"/>
    <cellStyle name="Comma 3 2 2 2 2 2 2 2 36 22" xfId="4410"/>
    <cellStyle name="Comma 3 2 2 2 2 2 2 2 36 3" xfId="4411"/>
    <cellStyle name="Comma 3 2 2 2 2 2 2 2 36 4" xfId="4412"/>
    <cellStyle name="Comma 3 2 2 2 2 2 2 2 36 5" xfId="4413"/>
    <cellStyle name="Comma 3 2 2 2 2 2 2 2 36 6" xfId="4414"/>
    <cellStyle name="Comma 3 2 2 2 2 2 2 2 36 7" xfId="4415"/>
    <cellStyle name="Comma 3 2 2 2 2 2 2 2 36 8" xfId="4416"/>
    <cellStyle name="Comma 3 2 2 2 2 2 2 2 36 9" xfId="4417"/>
    <cellStyle name="Comma 3 2 2 2 2 2 2 2 37" xfId="4418"/>
    <cellStyle name="Comma 3 2 2 2 2 2 2 2 37 10" xfId="4419"/>
    <cellStyle name="Comma 3 2 2 2 2 2 2 2 37 11" xfId="4420"/>
    <cellStyle name="Comma 3 2 2 2 2 2 2 2 37 12" xfId="4421"/>
    <cellStyle name="Comma 3 2 2 2 2 2 2 2 37 13" xfId="4422"/>
    <cellStyle name="Comma 3 2 2 2 2 2 2 2 37 14" xfId="4423"/>
    <cellStyle name="Comma 3 2 2 2 2 2 2 2 37 15" xfId="4424"/>
    <cellStyle name="Comma 3 2 2 2 2 2 2 2 37 16" xfId="4425"/>
    <cellStyle name="Comma 3 2 2 2 2 2 2 2 37 17" xfId="4426"/>
    <cellStyle name="Comma 3 2 2 2 2 2 2 2 37 18" xfId="4427"/>
    <cellStyle name="Comma 3 2 2 2 2 2 2 2 37 19" xfId="4428"/>
    <cellStyle name="Comma 3 2 2 2 2 2 2 2 37 2" xfId="4429"/>
    <cellStyle name="Comma 3 2 2 2 2 2 2 2 37 20" xfId="4430"/>
    <cellStyle name="Comma 3 2 2 2 2 2 2 2 37 21" xfId="4431"/>
    <cellStyle name="Comma 3 2 2 2 2 2 2 2 37 22" xfId="4432"/>
    <cellStyle name="Comma 3 2 2 2 2 2 2 2 37 3" xfId="4433"/>
    <cellStyle name="Comma 3 2 2 2 2 2 2 2 37 4" xfId="4434"/>
    <cellStyle name="Comma 3 2 2 2 2 2 2 2 37 5" xfId="4435"/>
    <cellStyle name="Comma 3 2 2 2 2 2 2 2 37 6" xfId="4436"/>
    <cellStyle name="Comma 3 2 2 2 2 2 2 2 37 7" xfId="4437"/>
    <cellStyle name="Comma 3 2 2 2 2 2 2 2 37 8" xfId="4438"/>
    <cellStyle name="Comma 3 2 2 2 2 2 2 2 37 9" xfId="4439"/>
    <cellStyle name="Comma 3 2 2 2 2 2 2 2 38" xfId="4440"/>
    <cellStyle name="Comma 3 2 2 2 2 2 2 2 38 10" xfId="4441"/>
    <cellStyle name="Comma 3 2 2 2 2 2 2 2 38 11" xfId="4442"/>
    <cellStyle name="Comma 3 2 2 2 2 2 2 2 38 12" xfId="4443"/>
    <cellStyle name="Comma 3 2 2 2 2 2 2 2 38 13" xfId="4444"/>
    <cellStyle name="Comma 3 2 2 2 2 2 2 2 38 14" xfId="4445"/>
    <cellStyle name="Comma 3 2 2 2 2 2 2 2 38 15" xfId="4446"/>
    <cellStyle name="Comma 3 2 2 2 2 2 2 2 38 16" xfId="4447"/>
    <cellStyle name="Comma 3 2 2 2 2 2 2 2 38 17" xfId="4448"/>
    <cellStyle name="Comma 3 2 2 2 2 2 2 2 38 18" xfId="4449"/>
    <cellStyle name="Comma 3 2 2 2 2 2 2 2 38 19" xfId="4450"/>
    <cellStyle name="Comma 3 2 2 2 2 2 2 2 38 2" xfId="4451"/>
    <cellStyle name="Comma 3 2 2 2 2 2 2 2 38 20" xfId="4452"/>
    <cellStyle name="Comma 3 2 2 2 2 2 2 2 38 21" xfId="4453"/>
    <cellStyle name="Comma 3 2 2 2 2 2 2 2 38 22" xfId="4454"/>
    <cellStyle name="Comma 3 2 2 2 2 2 2 2 38 3" xfId="4455"/>
    <cellStyle name="Comma 3 2 2 2 2 2 2 2 38 4" xfId="4456"/>
    <cellStyle name="Comma 3 2 2 2 2 2 2 2 38 5" xfId="4457"/>
    <cellStyle name="Comma 3 2 2 2 2 2 2 2 38 6" xfId="4458"/>
    <cellStyle name="Comma 3 2 2 2 2 2 2 2 38 7" xfId="4459"/>
    <cellStyle name="Comma 3 2 2 2 2 2 2 2 38 8" xfId="4460"/>
    <cellStyle name="Comma 3 2 2 2 2 2 2 2 38 9" xfId="4461"/>
    <cellStyle name="Comma 3 2 2 2 2 2 2 2 39" xfId="4462"/>
    <cellStyle name="Comma 3 2 2 2 2 2 2 2 39 10" xfId="4463"/>
    <cellStyle name="Comma 3 2 2 2 2 2 2 2 39 11" xfId="4464"/>
    <cellStyle name="Comma 3 2 2 2 2 2 2 2 39 12" xfId="4465"/>
    <cellStyle name="Comma 3 2 2 2 2 2 2 2 39 13" xfId="4466"/>
    <cellStyle name="Comma 3 2 2 2 2 2 2 2 39 14" xfId="4467"/>
    <cellStyle name="Comma 3 2 2 2 2 2 2 2 39 15" xfId="4468"/>
    <cellStyle name="Comma 3 2 2 2 2 2 2 2 39 16" xfId="4469"/>
    <cellStyle name="Comma 3 2 2 2 2 2 2 2 39 17" xfId="4470"/>
    <cellStyle name="Comma 3 2 2 2 2 2 2 2 39 18" xfId="4471"/>
    <cellStyle name="Comma 3 2 2 2 2 2 2 2 39 19" xfId="4472"/>
    <cellStyle name="Comma 3 2 2 2 2 2 2 2 39 2" xfId="4473"/>
    <cellStyle name="Comma 3 2 2 2 2 2 2 2 39 20" xfId="4474"/>
    <cellStyle name="Comma 3 2 2 2 2 2 2 2 39 21" xfId="4475"/>
    <cellStyle name="Comma 3 2 2 2 2 2 2 2 39 22" xfId="4476"/>
    <cellStyle name="Comma 3 2 2 2 2 2 2 2 39 3" xfId="4477"/>
    <cellStyle name="Comma 3 2 2 2 2 2 2 2 39 4" xfId="4478"/>
    <cellStyle name="Comma 3 2 2 2 2 2 2 2 39 5" xfId="4479"/>
    <cellStyle name="Comma 3 2 2 2 2 2 2 2 39 6" xfId="4480"/>
    <cellStyle name="Comma 3 2 2 2 2 2 2 2 39 7" xfId="4481"/>
    <cellStyle name="Comma 3 2 2 2 2 2 2 2 39 8" xfId="4482"/>
    <cellStyle name="Comma 3 2 2 2 2 2 2 2 39 9" xfId="4483"/>
    <cellStyle name="Comma 3 2 2 2 2 2 2 2 4" xfId="4484"/>
    <cellStyle name="Comma 3 2 2 2 2 2 2 2 4 10" xfId="4485"/>
    <cellStyle name="Comma 3 2 2 2 2 2 2 2 4 11" xfId="4486"/>
    <cellStyle name="Comma 3 2 2 2 2 2 2 2 4 12" xfId="4487"/>
    <cellStyle name="Comma 3 2 2 2 2 2 2 2 4 13" xfId="4488"/>
    <cellStyle name="Comma 3 2 2 2 2 2 2 2 4 14" xfId="4489"/>
    <cellStyle name="Comma 3 2 2 2 2 2 2 2 4 15" xfId="4490"/>
    <cellStyle name="Comma 3 2 2 2 2 2 2 2 4 16" xfId="4491"/>
    <cellStyle name="Comma 3 2 2 2 2 2 2 2 4 17" xfId="4492"/>
    <cellStyle name="Comma 3 2 2 2 2 2 2 2 4 18" xfId="4493"/>
    <cellStyle name="Comma 3 2 2 2 2 2 2 2 4 19" xfId="4494"/>
    <cellStyle name="Comma 3 2 2 2 2 2 2 2 4 2" xfId="4495"/>
    <cellStyle name="Comma 3 2 2 2 2 2 2 2 4 20" xfId="4496"/>
    <cellStyle name="Comma 3 2 2 2 2 2 2 2 4 21" xfId="4497"/>
    <cellStyle name="Comma 3 2 2 2 2 2 2 2 4 22" xfId="4498"/>
    <cellStyle name="Comma 3 2 2 2 2 2 2 2 4 3" xfId="4499"/>
    <cellStyle name="Comma 3 2 2 2 2 2 2 2 4 4" xfId="4500"/>
    <cellStyle name="Comma 3 2 2 2 2 2 2 2 4 5" xfId="4501"/>
    <cellStyle name="Comma 3 2 2 2 2 2 2 2 4 6" xfId="4502"/>
    <cellStyle name="Comma 3 2 2 2 2 2 2 2 4 7" xfId="4503"/>
    <cellStyle name="Comma 3 2 2 2 2 2 2 2 4 8" xfId="4504"/>
    <cellStyle name="Comma 3 2 2 2 2 2 2 2 4 9" xfId="4505"/>
    <cellStyle name="Comma 3 2 2 2 2 2 2 2 40" xfId="4506"/>
    <cellStyle name="Comma 3 2 2 2 2 2 2 2 40 10" xfId="4507"/>
    <cellStyle name="Comma 3 2 2 2 2 2 2 2 40 11" xfId="4508"/>
    <cellStyle name="Comma 3 2 2 2 2 2 2 2 40 12" xfId="4509"/>
    <cellStyle name="Comma 3 2 2 2 2 2 2 2 40 13" xfId="4510"/>
    <cellStyle name="Comma 3 2 2 2 2 2 2 2 40 14" xfId="4511"/>
    <cellStyle name="Comma 3 2 2 2 2 2 2 2 40 15" xfId="4512"/>
    <cellStyle name="Comma 3 2 2 2 2 2 2 2 40 16" xfId="4513"/>
    <cellStyle name="Comma 3 2 2 2 2 2 2 2 40 17" xfId="4514"/>
    <cellStyle name="Comma 3 2 2 2 2 2 2 2 40 18" xfId="4515"/>
    <cellStyle name="Comma 3 2 2 2 2 2 2 2 40 19" xfId="4516"/>
    <cellStyle name="Comma 3 2 2 2 2 2 2 2 40 2" xfId="4517"/>
    <cellStyle name="Comma 3 2 2 2 2 2 2 2 40 20" xfId="4518"/>
    <cellStyle name="Comma 3 2 2 2 2 2 2 2 40 21" xfId="4519"/>
    <cellStyle name="Comma 3 2 2 2 2 2 2 2 40 22" xfId="4520"/>
    <cellStyle name="Comma 3 2 2 2 2 2 2 2 40 3" xfId="4521"/>
    <cellStyle name="Comma 3 2 2 2 2 2 2 2 40 4" xfId="4522"/>
    <cellStyle name="Comma 3 2 2 2 2 2 2 2 40 5" xfId="4523"/>
    <cellStyle name="Comma 3 2 2 2 2 2 2 2 40 6" xfId="4524"/>
    <cellStyle name="Comma 3 2 2 2 2 2 2 2 40 7" xfId="4525"/>
    <cellStyle name="Comma 3 2 2 2 2 2 2 2 40 8" xfId="4526"/>
    <cellStyle name="Comma 3 2 2 2 2 2 2 2 40 9" xfId="4527"/>
    <cellStyle name="Comma 3 2 2 2 2 2 2 2 41" xfId="4528"/>
    <cellStyle name="Comma 3 2 2 2 2 2 2 2 41 10" xfId="4529"/>
    <cellStyle name="Comma 3 2 2 2 2 2 2 2 41 11" xfId="4530"/>
    <cellStyle name="Comma 3 2 2 2 2 2 2 2 41 12" xfId="4531"/>
    <cellStyle name="Comma 3 2 2 2 2 2 2 2 41 13" xfId="4532"/>
    <cellStyle name="Comma 3 2 2 2 2 2 2 2 41 14" xfId="4533"/>
    <cellStyle name="Comma 3 2 2 2 2 2 2 2 41 15" xfId="4534"/>
    <cellStyle name="Comma 3 2 2 2 2 2 2 2 41 16" xfId="4535"/>
    <cellStyle name="Comma 3 2 2 2 2 2 2 2 41 17" xfId="4536"/>
    <cellStyle name="Comma 3 2 2 2 2 2 2 2 41 18" xfId="4537"/>
    <cellStyle name="Comma 3 2 2 2 2 2 2 2 41 19" xfId="4538"/>
    <cellStyle name="Comma 3 2 2 2 2 2 2 2 41 2" xfId="4539"/>
    <cellStyle name="Comma 3 2 2 2 2 2 2 2 41 20" xfId="4540"/>
    <cellStyle name="Comma 3 2 2 2 2 2 2 2 41 21" xfId="4541"/>
    <cellStyle name="Comma 3 2 2 2 2 2 2 2 41 22" xfId="4542"/>
    <cellStyle name="Comma 3 2 2 2 2 2 2 2 41 3" xfId="4543"/>
    <cellStyle name="Comma 3 2 2 2 2 2 2 2 41 4" xfId="4544"/>
    <cellStyle name="Comma 3 2 2 2 2 2 2 2 41 5" xfId="4545"/>
    <cellStyle name="Comma 3 2 2 2 2 2 2 2 41 6" xfId="4546"/>
    <cellStyle name="Comma 3 2 2 2 2 2 2 2 41 7" xfId="4547"/>
    <cellStyle name="Comma 3 2 2 2 2 2 2 2 41 8" xfId="4548"/>
    <cellStyle name="Comma 3 2 2 2 2 2 2 2 41 9" xfId="4549"/>
    <cellStyle name="Comma 3 2 2 2 2 2 2 2 42" xfId="4550"/>
    <cellStyle name="Comma 3 2 2 2 2 2 2 2 42 2" xfId="4551"/>
    <cellStyle name="Comma 3 2 2 2 2 2 2 2 42 2 10" xfId="4552"/>
    <cellStyle name="Comma 3 2 2 2 2 2 2 2 42 2 11" xfId="4553"/>
    <cellStyle name="Comma 3 2 2 2 2 2 2 2 42 2 12" xfId="4554"/>
    <cellStyle name="Comma 3 2 2 2 2 2 2 2 42 2 13" xfId="4555"/>
    <cellStyle name="Comma 3 2 2 2 2 2 2 2 42 2 14" xfId="4556"/>
    <cellStyle name="Comma 3 2 2 2 2 2 2 2 42 2 15" xfId="4557"/>
    <cellStyle name="Comma 3 2 2 2 2 2 2 2 42 2 16" xfId="4558"/>
    <cellStyle name="Comma 3 2 2 2 2 2 2 2 42 2 17" xfId="4559"/>
    <cellStyle name="Comma 3 2 2 2 2 2 2 2 42 2 18" xfId="4560"/>
    <cellStyle name="Comma 3 2 2 2 2 2 2 2 42 2 19" xfId="4561"/>
    <cellStyle name="Comma 3 2 2 2 2 2 2 2 42 2 2" xfId="4562"/>
    <cellStyle name="Comma 3 2 2 2 2 2 2 2 42 2 20" xfId="4563"/>
    <cellStyle name="Comma 3 2 2 2 2 2 2 2 42 2 21" xfId="4564"/>
    <cellStyle name="Comma 3 2 2 2 2 2 2 2 42 2 22" xfId="4565"/>
    <cellStyle name="Comma 3 2 2 2 2 2 2 2 42 2 3" xfId="4566"/>
    <cellStyle name="Comma 3 2 2 2 2 2 2 2 42 2 4" xfId="4567"/>
    <cellStyle name="Comma 3 2 2 2 2 2 2 2 42 2 5" xfId="4568"/>
    <cellStyle name="Comma 3 2 2 2 2 2 2 2 42 2 6" xfId="4569"/>
    <cellStyle name="Comma 3 2 2 2 2 2 2 2 42 2 7" xfId="4570"/>
    <cellStyle name="Comma 3 2 2 2 2 2 2 2 42 2 8" xfId="4571"/>
    <cellStyle name="Comma 3 2 2 2 2 2 2 2 42 2 9" xfId="4572"/>
    <cellStyle name="Comma 3 2 2 2 2 2 2 2 42 3" xfId="4573"/>
    <cellStyle name="Comma 3 2 2 2 2 2 2 2 42 3 10" xfId="4574"/>
    <cellStyle name="Comma 3 2 2 2 2 2 2 2 42 3 11" xfId="4575"/>
    <cellStyle name="Comma 3 2 2 2 2 2 2 2 42 3 12" xfId="4576"/>
    <cellStyle name="Comma 3 2 2 2 2 2 2 2 42 3 13" xfId="4577"/>
    <cellStyle name="Comma 3 2 2 2 2 2 2 2 42 3 14" xfId="4578"/>
    <cellStyle name="Comma 3 2 2 2 2 2 2 2 42 3 15" xfId="4579"/>
    <cellStyle name="Comma 3 2 2 2 2 2 2 2 42 3 16" xfId="4580"/>
    <cellStyle name="Comma 3 2 2 2 2 2 2 2 42 3 17" xfId="4581"/>
    <cellStyle name="Comma 3 2 2 2 2 2 2 2 42 3 18" xfId="4582"/>
    <cellStyle name="Comma 3 2 2 2 2 2 2 2 42 3 19" xfId="4583"/>
    <cellStyle name="Comma 3 2 2 2 2 2 2 2 42 3 2" xfId="4584"/>
    <cellStyle name="Comma 3 2 2 2 2 2 2 2 42 3 20" xfId="4585"/>
    <cellStyle name="Comma 3 2 2 2 2 2 2 2 42 3 21" xfId="4586"/>
    <cellStyle name="Comma 3 2 2 2 2 2 2 2 42 3 22" xfId="4587"/>
    <cellStyle name="Comma 3 2 2 2 2 2 2 2 42 3 3" xfId="4588"/>
    <cellStyle name="Comma 3 2 2 2 2 2 2 2 42 3 4" xfId="4589"/>
    <cellStyle name="Comma 3 2 2 2 2 2 2 2 42 3 5" xfId="4590"/>
    <cellStyle name="Comma 3 2 2 2 2 2 2 2 42 3 6" xfId="4591"/>
    <cellStyle name="Comma 3 2 2 2 2 2 2 2 42 3 7" xfId="4592"/>
    <cellStyle name="Comma 3 2 2 2 2 2 2 2 42 3 8" xfId="4593"/>
    <cellStyle name="Comma 3 2 2 2 2 2 2 2 42 3 9" xfId="4594"/>
    <cellStyle name="Comma 3 2 2 2 2 2 2 2 43" xfId="4595"/>
    <cellStyle name="Comma 3 2 2 2 2 2 2 2 43 2" xfId="4596"/>
    <cellStyle name="Comma 3 2 2 2 2 2 2 2 44" xfId="4597"/>
    <cellStyle name="Comma 3 2 2 2 2 2 2 2 45" xfId="4598"/>
    <cellStyle name="Comma 3 2 2 2 2 2 2 2 46" xfId="4599"/>
    <cellStyle name="Comma 3 2 2 2 2 2 2 2 47" xfId="4600"/>
    <cellStyle name="Comma 3 2 2 2 2 2 2 2 48" xfId="4601"/>
    <cellStyle name="Comma 3 2 2 2 2 2 2 2 49" xfId="4602"/>
    <cellStyle name="Comma 3 2 2 2 2 2 2 2 5" xfId="4603"/>
    <cellStyle name="Comma 3 2 2 2 2 2 2 2 5 10" xfId="4604"/>
    <cellStyle name="Comma 3 2 2 2 2 2 2 2 5 11" xfId="4605"/>
    <cellStyle name="Comma 3 2 2 2 2 2 2 2 5 12" xfId="4606"/>
    <cellStyle name="Comma 3 2 2 2 2 2 2 2 5 13" xfId="4607"/>
    <cellStyle name="Comma 3 2 2 2 2 2 2 2 5 14" xfId="4608"/>
    <cellStyle name="Comma 3 2 2 2 2 2 2 2 5 15" xfId="4609"/>
    <cellStyle name="Comma 3 2 2 2 2 2 2 2 5 16" xfId="4610"/>
    <cellStyle name="Comma 3 2 2 2 2 2 2 2 5 17" xfId="4611"/>
    <cellStyle name="Comma 3 2 2 2 2 2 2 2 5 18" xfId="4612"/>
    <cellStyle name="Comma 3 2 2 2 2 2 2 2 5 19" xfId="4613"/>
    <cellStyle name="Comma 3 2 2 2 2 2 2 2 5 2" xfId="4614"/>
    <cellStyle name="Comma 3 2 2 2 2 2 2 2 5 20" xfId="4615"/>
    <cellStyle name="Comma 3 2 2 2 2 2 2 2 5 21" xfId="4616"/>
    <cellStyle name="Comma 3 2 2 2 2 2 2 2 5 22" xfId="4617"/>
    <cellStyle name="Comma 3 2 2 2 2 2 2 2 5 3" xfId="4618"/>
    <cellStyle name="Comma 3 2 2 2 2 2 2 2 5 4" xfId="4619"/>
    <cellStyle name="Comma 3 2 2 2 2 2 2 2 5 5" xfId="4620"/>
    <cellStyle name="Comma 3 2 2 2 2 2 2 2 5 6" xfId="4621"/>
    <cellStyle name="Comma 3 2 2 2 2 2 2 2 5 7" xfId="4622"/>
    <cellStyle name="Comma 3 2 2 2 2 2 2 2 5 8" xfId="4623"/>
    <cellStyle name="Comma 3 2 2 2 2 2 2 2 5 9" xfId="4624"/>
    <cellStyle name="Comma 3 2 2 2 2 2 2 2 50" xfId="4625"/>
    <cellStyle name="Comma 3 2 2 2 2 2 2 2 51" xfId="4626"/>
    <cellStyle name="Comma 3 2 2 2 2 2 2 2 52" xfId="4627"/>
    <cellStyle name="Comma 3 2 2 2 2 2 2 2 53" xfId="4628"/>
    <cellStyle name="Comma 3 2 2 2 2 2 2 2 54" xfId="4629"/>
    <cellStyle name="Comma 3 2 2 2 2 2 2 2 55" xfId="4630"/>
    <cellStyle name="Comma 3 2 2 2 2 2 2 2 56" xfId="4631"/>
    <cellStyle name="Comma 3 2 2 2 2 2 2 2 57" xfId="4632"/>
    <cellStyle name="Comma 3 2 2 2 2 2 2 2 58" xfId="4633"/>
    <cellStyle name="Comma 3 2 2 2 2 2 2 2 59" xfId="4634"/>
    <cellStyle name="Comma 3 2 2 2 2 2 2 2 6" xfId="4635"/>
    <cellStyle name="Comma 3 2 2 2 2 2 2 2 6 10" xfId="4636"/>
    <cellStyle name="Comma 3 2 2 2 2 2 2 2 6 11" xfId="4637"/>
    <cellStyle name="Comma 3 2 2 2 2 2 2 2 6 12" xfId="4638"/>
    <cellStyle name="Comma 3 2 2 2 2 2 2 2 6 13" xfId="4639"/>
    <cellStyle name="Comma 3 2 2 2 2 2 2 2 6 14" xfId="4640"/>
    <cellStyle name="Comma 3 2 2 2 2 2 2 2 6 15" xfId="4641"/>
    <cellStyle name="Comma 3 2 2 2 2 2 2 2 6 16" xfId="4642"/>
    <cellStyle name="Comma 3 2 2 2 2 2 2 2 6 17" xfId="4643"/>
    <cellStyle name="Comma 3 2 2 2 2 2 2 2 6 18" xfId="4644"/>
    <cellStyle name="Comma 3 2 2 2 2 2 2 2 6 19" xfId="4645"/>
    <cellStyle name="Comma 3 2 2 2 2 2 2 2 6 2" xfId="4646"/>
    <cellStyle name="Comma 3 2 2 2 2 2 2 2 6 20" xfId="4647"/>
    <cellStyle name="Comma 3 2 2 2 2 2 2 2 6 21" xfId="4648"/>
    <cellStyle name="Comma 3 2 2 2 2 2 2 2 6 22" xfId="4649"/>
    <cellStyle name="Comma 3 2 2 2 2 2 2 2 6 3" xfId="4650"/>
    <cellStyle name="Comma 3 2 2 2 2 2 2 2 6 4" xfId="4651"/>
    <cellStyle name="Comma 3 2 2 2 2 2 2 2 6 5" xfId="4652"/>
    <cellStyle name="Comma 3 2 2 2 2 2 2 2 6 6" xfId="4653"/>
    <cellStyle name="Comma 3 2 2 2 2 2 2 2 6 7" xfId="4654"/>
    <cellStyle name="Comma 3 2 2 2 2 2 2 2 6 8" xfId="4655"/>
    <cellStyle name="Comma 3 2 2 2 2 2 2 2 6 9" xfId="4656"/>
    <cellStyle name="Comma 3 2 2 2 2 2 2 2 60" xfId="4657"/>
    <cellStyle name="Comma 3 2 2 2 2 2 2 2 61" xfId="4658"/>
    <cellStyle name="Comma 3 2 2 2 2 2 2 2 62" xfId="4659"/>
    <cellStyle name="Comma 3 2 2 2 2 2 2 2 63" xfId="4660"/>
    <cellStyle name="Comma 3 2 2 2 2 2 2 2 64" xfId="4661"/>
    <cellStyle name="Comma 3 2 2 2 2 2 2 2 7" xfId="4662"/>
    <cellStyle name="Comma 3 2 2 2 2 2 2 2 7 10" xfId="4663"/>
    <cellStyle name="Comma 3 2 2 2 2 2 2 2 7 11" xfId="4664"/>
    <cellStyle name="Comma 3 2 2 2 2 2 2 2 7 12" xfId="4665"/>
    <cellStyle name="Comma 3 2 2 2 2 2 2 2 7 13" xfId="4666"/>
    <cellStyle name="Comma 3 2 2 2 2 2 2 2 7 14" xfId="4667"/>
    <cellStyle name="Comma 3 2 2 2 2 2 2 2 7 15" xfId="4668"/>
    <cellStyle name="Comma 3 2 2 2 2 2 2 2 7 16" xfId="4669"/>
    <cellStyle name="Comma 3 2 2 2 2 2 2 2 7 17" xfId="4670"/>
    <cellStyle name="Comma 3 2 2 2 2 2 2 2 7 18" xfId="4671"/>
    <cellStyle name="Comma 3 2 2 2 2 2 2 2 7 19" xfId="4672"/>
    <cellStyle name="Comma 3 2 2 2 2 2 2 2 7 2" xfId="4673"/>
    <cellStyle name="Comma 3 2 2 2 2 2 2 2 7 20" xfId="4674"/>
    <cellStyle name="Comma 3 2 2 2 2 2 2 2 7 21" xfId="4675"/>
    <cellStyle name="Comma 3 2 2 2 2 2 2 2 7 22" xfId="4676"/>
    <cellStyle name="Comma 3 2 2 2 2 2 2 2 7 3" xfId="4677"/>
    <cellStyle name="Comma 3 2 2 2 2 2 2 2 7 4" xfId="4678"/>
    <cellStyle name="Comma 3 2 2 2 2 2 2 2 7 5" xfId="4679"/>
    <cellStyle name="Comma 3 2 2 2 2 2 2 2 7 6" xfId="4680"/>
    <cellStyle name="Comma 3 2 2 2 2 2 2 2 7 7" xfId="4681"/>
    <cellStyle name="Comma 3 2 2 2 2 2 2 2 7 8" xfId="4682"/>
    <cellStyle name="Comma 3 2 2 2 2 2 2 2 7 9" xfId="4683"/>
    <cellStyle name="Comma 3 2 2 2 2 2 2 2 8" xfId="4684"/>
    <cellStyle name="Comma 3 2 2 2 2 2 2 2 8 10" xfId="4685"/>
    <cellStyle name="Comma 3 2 2 2 2 2 2 2 8 11" xfId="4686"/>
    <cellStyle name="Comma 3 2 2 2 2 2 2 2 8 12" xfId="4687"/>
    <cellStyle name="Comma 3 2 2 2 2 2 2 2 8 13" xfId="4688"/>
    <cellStyle name="Comma 3 2 2 2 2 2 2 2 8 14" xfId="4689"/>
    <cellStyle name="Comma 3 2 2 2 2 2 2 2 8 15" xfId="4690"/>
    <cellStyle name="Comma 3 2 2 2 2 2 2 2 8 16" xfId="4691"/>
    <cellStyle name="Comma 3 2 2 2 2 2 2 2 8 17" xfId="4692"/>
    <cellStyle name="Comma 3 2 2 2 2 2 2 2 8 18" xfId="4693"/>
    <cellStyle name="Comma 3 2 2 2 2 2 2 2 8 19" xfId="4694"/>
    <cellStyle name="Comma 3 2 2 2 2 2 2 2 8 2" xfId="4695"/>
    <cellStyle name="Comma 3 2 2 2 2 2 2 2 8 20" xfId="4696"/>
    <cellStyle name="Comma 3 2 2 2 2 2 2 2 8 21" xfId="4697"/>
    <cellStyle name="Comma 3 2 2 2 2 2 2 2 8 22" xfId="4698"/>
    <cellStyle name="Comma 3 2 2 2 2 2 2 2 8 3" xfId="4699"/>
    <cellStyle name="Comma 3 2 2 2 2 2 2 2 8 4" xfId="4700"/>
    <cellStyle name="Comma 3 2 2 2 2 2 2 2 8 5" xfId="4701"/>
    <cellStyle name="Comma 3 2 2 2 2 2 2 2 8 6" xfId="4702"/>
    <cellStyle name="Comma 3 2 2 2 2 2 2 2 8 7" xfId="4703"/>
    <cellStyle name="Comma 3 2 2 2 2 2 2 2 8 8" xfId="4704"/>
    <cellStyle name="Comma 3 2 2 2 2 2 2 2 8 9" xfId="4705"/>
    <cellStyle name="Comma 3 2 2 2 2 2 2 2 9" xfId="4706"/>
    <cellStyle name="Comma 3 2 2 2 2 2 2 2 9 10" xfId="4707"/>
    <cellStyle name="Comma 3 2 2 2 2 2 2 2 9 11" xfId="4708"/>
    <cellStyle name="Comma 3 2 2 2 2 2 2 2 9 12" xfId="4709"/>
    <cellStyle name="Comma 3 2 2 2 2 2 2 2 9 13" xfId="4710"/>
    <cellStyle name="Comma 3 2 2 2 2 2 2 2 9 14" xfId="4711"/>
    <cellStyle name="Comma 3 2 2 2 2 2 2 2 9 15" xfId="4712"/>
    <cellStyle name="Comma 3 2 2 2 2 2 2 2 9 16" xfId="4713"/>
    <cellStyle name="Comma 3 2 2 2 2 2 2 2 9 17" xfId="4714"/>
    <cellStyle name="Comma 3 2 2 2 2 2 2 2 9 18" xfId="4715"/>
    <cellStyle name="Comma 3 2 2 2 2 2 2 2 9 19" xfId="4716"/>
    <cellStyle name="Comma 3 2 2 2 2 2 2 2 9 2" xfId="4717"/>
    <cellStyle name="Comma 3 2 2 2 2 2 2 2 9 20" xfId="4718"/>
    <cellStyle name="Comma 3 2 2 2 2 2 2 2 9 21" xfId="4719"/>
    <cellStyle name="Comma 3 2 2 2 2 2 2 2 9 22" xfId="4720"/>
    <cellStyle name="Comma 3 2 2 2 2 2 2 2 9 3" xfId="4721"/>
    <cellStyle name="Comma 3 2 2 2 2 2 2 2 9 4" xfId="4722"/>
    <cellStyle name="Comma 3 2 2 2 2 2 2 2 9 5" xfId="4723"/>
    <cellStyle name="Comma 3 2 2 2 2 2 2 2 9 6" xfId="4724"/>
    <cellStyle name="Comma 3 2 2 2 2 2 2 2 9 7" xfId="4725"/>
    <cellStyle name="Comma 3 2 2 2 2 2 2 2 9 8" xfId="4726"/>
    <cellStyle name="Comma 3 2 2 2 2 2 2 2 9 9" xfId="4727"/>
    <cellStyle name="Comma 3 2 2 2 2 2 2 20" xfId="4728"/>
    <cellStyle name="Comma 3 2 2 2 2 2 2 21" xfId="4729"/>
    <cellStyle name="Comma 3 2 2 2 2 2 2 22" xfId="4730"/>
    <cellStyle name="Comma 3 2 2 2 2 2 2 23" xfId="4731"/>
    <cellStyle name="Comma 3 2 2 2 2 2 2 24" xfId="4732"/>
    <cellStyle name="Comma 3 2 2 2 2 2 2 25" xfId="4733"/>
    <cellStyle name="Comma 3 2 2 2 2 2 2 26" xfId="4734"/>
    <cellStyle name="Comma 3 2 2 2 2 2 2 27" xfId="4735"/>
    <cellStyle name="Comma 3 2 2 2 2 2 2 28" xfId="4736"/>
    <cellStyle name="Comma 3 2 2 2 2 2 2 29" xfId="4737"/>
    <cellStyle name="Comma 3 2 2 2 2 2 2 3" xfId="4738"/>
    <cellStyle name="Comma 3 2 2 2 2 2 2 3 10" xfId="4739"/>
    <cellStyle name="Comma 3 2 2 2 2 2 2 3 11" xfId="4740"/>
    <cellStyle name="Comma 3 2 2 2 2 2 2 3 12" xfId="4741"/>
    <cellStyle name="Comma 3 2 2 2 2 2 2 3 13" xfId="4742"/>
    <cellStyle name="Comma 3 2 2 2 2 2 2 3 14" xfId="4743"/>
    <cellStyle name="Comma 3 2 2 2 2 2 2 3 15" xfId="4744"/>
    <cellStyle name="Comma 3 2 2 2 2 2 2 3 16" xfId="4745"/>
    <cellStyle name="Comma 3 2 2 2 2 2 2 3 17" xfId="4746"/>
    <cellStyle name="Comma 3 2 2 2 2 2 2 3 18" xfId="4747"/>
    <cellStyle name="Comma 3 2 2 2 2 2 2 3 19" xfId="4748"/>
    <cellStyle name="Comma 3 2 2 2 2 2 2 3 2" xfId="4749"/>
    <cellStyle name="Comma 3 2 2 2 2 2 2 3 2 2" xfId="4750"/>
    <cellStyle name="Comma 3 2 2 2 2 2 2 3 2 2 10" xfId="4751"/>
    <cellStyle name="Comma 3 2 2 2 2 2 2 3 2 2 11" xfId="4752"/>
    <cellStyle name="Comma 3 2 2 2 2 2 2 3 2 2 12" xfId="4753"/>
    <cellStyle name="Comma 3 2 2 2 2 2 2 3 2 2 13" xfId="4754"/>
    <cellStyle name="Comma 3 2 2 2 2 2 2 3 2 2 14" xfId="4755"/>
    <cellStyle name="Comma 3 2 2 2 2 2 2 3 2 2 15" xfId="4756"/>
    <cellStyle name="Comma 3 2 2 2 2 2 2 3 2 2 16" xfId="4757"/>
    <cellStyle name="Comma 3 2 2 2 2 2 2 3 2 2 17" xfId="4758"/>
    <cellStyle name="Comma 3 2 2 2 2 2 2 3 2 2 18" xfId="4759"/>
    <cellStyle name="Comma 3 2 2 2 2 2 2 3 2 2 19" xfId="4760"/>
    <cellStyle name="Comma 3 2 2 2 2 2 2 3 2 2 2" xfId="4761"/>
    <cellStyle name="Comma 3 2 2 2 2 2 2 3 2 2 2 2" xfId="4762"/>
    <cellStyle name="Comma 3 2 2 2 2 2 2 3 2 2 20" xfId="4763"/>
    <cellStyle name="Comma 3 2 2 2 2 2 2 3 2 2 21" xfId="4764"/>
    <cellStyle name="Comma 3 2 2 2 2 2 2 3 2 2 22" xfId="4765"/>
    <cellStyle name="Comma 3 2 2 2 2 2 2 3 2 2 23" xfId="4766"/>
    <cellStyle name="Comma 3 2 2 2 2 2 2 3 2 2 24" xfId="4767"/>
    <cellStyle name="Comma 3 2 2 2 2 2 2 3 2 2 3" xfId="4768"/>
    <cellStyle name="Comma 3 2 2 2 2 2 2 3 2 2 4" xfId="4769"/>
    <cellStyle name="Comma 3 2 2 2 2 2 2 3 2 2 5" xfId="4770"/>
    <cellStyle name="Comma 3 2 2 2 2 2 2 3 2 2 6" xfId="4771"/>
    <cellStyle name="Comma 3 2 2 2 2 2 2 3 2 2 7" xfId="4772"/>
    <cellStyle name="Comma 3 2 2 2 2 2 2 3 2 2 8" xfId="4773"/>
    <cellStyle name="Comma 3 2 2 2 2 2 2 3 2 2 9" xfId="4774"/>
    <cellStyle name="Comma 3 2 2 2 2 2 2 3 2 3" xfId="4775"/>
    <cellStyle name="Comma 3 2 2 2 2 2 2 3 2 3 10" xfId="4776"/>
    <cellStyle name="Comma 3 2 2 2 2 2 2 3 2 3 11" xfId="4777"/>
    <cellStyle name="Comma 3 2 2 2 2 2 2 3 2 3 12" xfId="4778"/>
    <cellStyle name="Comma 3 2 2 2 2 2 2 3 2 3 13" xfId="4779"/>
    <cellStyle name="Comma 3 2 2 2 2 2 2 3 2 3 14" xfId="4780"/>
    <cellStyle name="Comma 3 2 2 2 2 2 2 3 2 3 15" xfId="4781"/>
    <cellStyle name="Comma 3 2 2 2 2 2 2 3 2 3 16" xfId="4782"/>
    <cellStyle name="Comma 3 2 2 2 2 2 2 3 2 3 17" xfId="4783"/>
    <cellStyle name="Comma 3 2 2 2 2 2 2 3 2 3 18" xfId="4784"/>
    <cellStyle name="Comma 3 2 2 2 2 2 2 3 2 3 19" xfId="4785"/>
    <cellStyle name="Comma 3 2 2 2 2 2 2 3 2 3 2" xfId="4786"/>
    <cellStyle name="Comma 3 2 2 2 2 2 2 3 2 3 20" xfId="4787"/>
    <cellStyle name="Comma 3 2 2 2 2 2 2 3 2 3 21" xfId="4788"/>
    <cellStyle name="Comma 3 2 2 2 2 2 2 3 2 3 22" xfId="4789"/>
    <cellStyle name="Comma 3 2 2 2 2 2 2 3 2 3 3" xfId="4790"/>
    <cellStyle name="Comma 3 2 2 2 2 2 2 3 2 3 4" xfId="4791"/>
    <cellStyle name="Comma 3 2 2 2 2 2 2 3 2 3 5" xfId="4792"/>
    <cellStyle name="Comma 3 2 2 2 2 2 2 3 2 3 6" xfId="4793"/>
    <cellStyle name="Comma 3 2 2 2 2 2 2 3 2 3 7" xfId="4794"/>
    <cellStyle name="Comma 3 2 2 2 2 2 2 3 2 3 8" xfId="4795"/>
    <cellStyle name="Comma 3 2 2 2 2 2 2 3 2 3 9" xfId="4796"/>
    <cellStyle name="Comma 3 2 2 2 2 2 2 3 20" xfId="4797"/>
    <cellStyle name="Comma 3 2 2 2 2 2 2 3 21" xfId="4798"/>
    <cellStyle name="Comma 3 2 2 2 2 2 2 3 22" xfId="4799"/>
    <cellStyle name="Comma 3 2 2 2 2 2 2 3 23" xfId="4800"/>
    <cellStyle name="Comma 3 2 2 2 2 2 2 3 24" xfId="4801"/>
    <cellStyle name="Comma 3 2 2 2 2 2 2 3 25" xfId="4802"/>
    <cellStyle name="Comma 3 2 2 2 2 2 2 3 3" xfId="4803"/>
    <cellStyle name="Comma 3 2 2 2 2 2 2 3 3 2" xfId="4804"/>
    <cellStyle name="Comma 3 2 2 2 2 2 2 3 4" xfId="4805"/>
    <cellStyle name="Comma 3 2 2 2 2 2 2 3 5" xfId="4806"/>
    <cellStyle name="Comma 3 2 2 2 2 2 2 3 6" xfId="4807"/>
    <cellStyle name="Comma 3 2 2 2 2 2 2 3 7" xfId="4808"/>
    <cellStyle name="Comma 3 2 2 2 2 2 2 3 8" xfId="4809"/>
    <cellStyle name="Comma 3 2 2 2 2 2 2 3 9" xfId="4810"/>
    <cellStyle name="Comma 3 2 2 2 2 2 2 30" xfId="4811"/>
    <cellStyle name="Comma 3 2 2 2 2 2 2 31" xfId="4812"/>
    <cellStyle name="Comma 3 2 2 2 2 2 2 32" xfId="4813"/>
    <cellStyle name="Comma 3 2 2 2 2 2 2 33" xfId="4814"/>
    <cellStyle name="Comma 3 2 2 2 2 2 2 34" xfId="4815"/>
    <cellStyle name="Comma 3 2 2 2 2 2 2 35" xfId="4816"/>
    <cellStyle name="Comma 3 2 2 2 2 2 2 36" xfId="4817"/>
    <cellStyle name="Comma 3 2 2 2 2 2 2 37" xfId="4818"/>
    <cellStyle name="Comma 3 2 2 2 2 2 2 38" xfId="4819"/>
    <cellStyle name="Comma 3 2 2 2 2 2 2 39" xfId="4820"/>
    <cellStyle name="Comma 3 2 2 2 2 2 2 4" xfId="4821"/>
    <cellStyle name="Comma 3 2 2 2 2 2 2 40" xfId="4822"/>
    <cellStyle name="Comma 3 2 2 2 2 2 2 41" xfId="4823"/>
    <cellStyle name="Comma 3 2 2 2 2 2 2 42" xfId="4824"/>
    <cellStyle name="Comma 3 2 2 2 2 2 2 42 10" xfId="4825"/>
    <cellStyle name="Comma 3 2 2 2 2 2 2 42 11" xfId="4826"/>
    <cellStyle name="Comma 3 2 2 2 2 2 2 42 12" xfId="4827"/>
    <cellStyle name="Comma 3 2 2 2 2 2 2 42 13" xfId="4828"/>
    <cellStyle name="Comma 3 2 2 2 2 2 2 42 14" xfId="4829"/>
    <cellStyle name="Comma 3 2 2 2 2 2 2 42 15" xfId="4830"/>
    <cellStyle name="Comma 3 2 2 2 2 2 2 42 16" xfId="4831"/>
    <cellStyle name="Comma 3 2 2 2 2 2 2 42 17" xfId="4832"/>
    <cellStyle name="Comma 3 2 2 2 2 2 2 42 18" xfId="4833"/>
    <cellStyle name="Comma 3 2 2 2 2 2 2 42 19" xfId="4834"/>
    <cellStyle name="Comma 3 2 2 2 2 2 2 42 2" xfId="4835"/>
    <cellStyle name="Comma 3 2 2 2 2 2 2 42 2 2" xfId="4836"/>
    <cellStyle name="Comma 3 2 2 2 2 2 2 42 20" xfId="4837"/>
    <cellStyle name="Comma 3 2 2 2 2 2 2 42 21" xfId="4838"/>
    <cellStyle name="Comma 3 2 2 2 2 2 2 42 22" xfId="4839"/>
    <cellStyle name="Comma 3 2 2 2 2 2 2 42 23" xfId="4840"/>
    <cellStyle name="Comma 3 2 2 2 2 2 2 42 24" xfId="4841"/>
    <cellStyle name="Comma 3 2 2 2 2 2 2 42 3" xfId="4842"/>
    <cellStyle name="Comma 3 2 2 2 2 2 2 42 4" xfId="4843"/>
    <cellStyle name="Comma 3 2 2 2 2 2 2 42 5" xfId="4844"/>
    <cellStyle name="Comma 3 2 2 2 2 2 2 42 6" xfId="4845"/>
    <cellStyle name="Comma 3 2 2 2 2 2 2 42 7" xfId="4846"/>
    <cellStyle name="Comma 3 2 2 2 2 2 2 42 8" xfId="4847"/>
    <cellStyle name="Comma 3 2 2 2 2 2 2 42 9" xfId="4848"/>
    <cellStyle name="Comma 3 2 2 2 2 2 2 43" xfId="4849"/>
    <cellStyle name="Comma 3 2 2 2 2 2 2 43 10" xfId="4850"/>
    <cellStyle name="Comma 3 2 2 2 2 2 2 43 11" xfId="4851"/>
    <cellStyle name="Comma 3 2 2 2 2 2 2 43 12" xfId="4852"/>
    <cellStyle name="Comma 3 2 2 2 2 2 2 43 13" xfId="4853"/>
    <cellStyle name="Comma 3 2 2 2 2 2 2 43 14" xfId="4854"/>
    <cellStyle name="Comma 3 2 2 2 2 2 2 43 15" xfId="4855"/>
    <cellStyle name="Comma 3 2 2 2 2 2 2 43 16" xfId="4856"/>
    <cellStyle name="Comma 3 2 2 2 2 2 2 43 17" xfId="4857"/>
    <cellStyle name="Comma 3 2 2 2 2 2 2 43 18" xfId="4858"/>
    <cellStyle name="Comma 3 2 2 2 2 2 2 43 19" xfId="4859"/>
    <cellStyle name="Comma 3 2 2 2 2 2 2 43 2" xfId="4860"/>
    <cellStyle name="Comma 3 2 2 2 2 2 2 43 20" xfId="4861"/>
    <cellStyle name="Comma 3 2 2 2 2 2 2 43 21" xfId="4862"/>
    <cellStyle name="Comma 3 2 2 2 2 2 2 43 22" xfId="4863"/>
    <cellStyle name="Comma 3 2 2 2 2 2 2 43 3" xfId="4864"/>
    <cellStyle name="Comma 3 2 2 2 2 2 2 43 4" xfId="4865"/>
    <cellStyle name="Comma 3 2 2 2 2 2 2 43 5" xfId="4866"/>
    <cellStyle name="Comma 3 2 2 2 2 2 2 43 6" xfId="4867"/>
    <cellStyle name="Comma 3 2 2 2 2 2 2 43 7" xfId="4868"/>
    <cellStyle name="Comma 3 2 2 2 2 2 2 43 8" xfId="4869"/>
    <cellStyle name="Comma 3 2 2 2 2 2 2 43 9" xfId="4870"/>
    <cellStyle name="Comma 3 2 2 2 2 2 2 5" xfId="4871"/>
    <cellStyle name="Comma 3 2 2 2 2 2 2 6" xfId="4872"/>
    <cellStyle name="Comma 3 2 2 2 2 2 2 7" xfId="4873"/>
    <cellStyle name="Comma 3 2 2 2 2 2 2 8" xfId="4874"/>
    <cellStyle name="Comma 3 2 2 2 2 2 2 9" xfId="4875"/>
    <cellStyle name="Comma 3 2 2 2 2 2 20" xfId="4876"/>
    <cellStyle name="Comma 3 2 2 2 2 2 20 10" xfId="4877"/>
    <cellStyle name="Comma 3 2 2 2 2 2 20 11" xfId="4878"/>
    <cellStyle name="Comma 3 2 2 2 2 2 20 12" xfId="4879"/>
    <cellStyle name="Comma 3 2 2 2 2 2 20 13" xfId="4880"/>
    <cellStyle name="Comma 3 2 2 2 2 2 20 14" xfId="4881"/>
    <cellStyle name="Comma 3 2 2 2 2 2 20 15" xfId="4882"/>
    <cellStyle name="Comma 3 2 2 2 2 2 20 16" xfId="4883"/>
    <cellStyle name="Comma 3 2 2 2 2 2 20 17" xfId="4884"/>
    <cellStyle name="Comma 3 2 2 2 2 2 20 18" xfId="4885"/>
    <cellStyle name="Comma 3 2 2 2 2 2 20 19" xfId="4886"/>
    <cellStyle name="Comma 3 2 2 2 2 2 20 2" xfId="4887"/>
    <cellStyle name="Comma 3 2 2 2 2 2 20 20" xfId="4888"/>
    <cellStyle name="Comma 3 2 2 2 2 2 20 21" xfId="4889"/>
    <cellStyle name="Comma 3 2 2 2 2 2 20 22" xfId="4890"/>
    <cellStyle name="Comma 3 2 2 2 2 2 20 3" xfId="4891"/>
    <cellStyle name="Comma 3 2 2 2 2 2 20 4" xfId="4892"/>
    <cellStyle name="Comma 3 2 2 2 2 2 20 5" xfId="4893"/>
    <cellStyle name="Comma 3 2 2 2 2 2 20 6" xfId="4894"/>
    <cellStyle name="Comma 3 2 2 2 2 2 20 7" xfId="4895"/>
    <cellStyle name="Comma 3 2 2 2 2 2 20 8" xfId="4896"/>
    <cellStyle name="Comma 3 2 2 2 2 2 20 9" xfId="4897"/>
    <cellStyle name="Comma 3 2 2 2 2 2 21" xfId="4898"/>
    <cellStyle name="Comma 3 2 2 2 2 2 21 10" xfId="4899"/>
    <cellStyle name="Comma 3 2 2 2 2 2 21 11" xfId="4900"/>
    <cellStyle name="Comma 3 2 2 2 2 2 21 12" xfId="4901"/>
    <cellStyle name="Comma 3 2 2 2 2 2 21 13" xfId="4902"/>
    <cellStyle name="Comma 3 2 2 2 2 2 21 14" xfId="4903"/>
    <cellStyle name="Comma 3 2 2 2 2 2 21 15" xfId="4904"/>
    <cellStyle name="Comma 3 2 2 2 2 2 21 16" xfId="4905"/>
    <cellStyle name="Comma 3 2 2 2 2 2 21 17" xfId="4906"/>
    <cellStyle name="Comma 3 2 2 2 2 2 21 18" xfId="4907"/>
    <cellStyle name="Comma 3 2 2 2 2 2 21 19" xfId="4908"/>
    <cellStyle name="Comma 3 2 2 2 2 2 21 2" xfId="4909"/>
    <cellStyle name="Comma 3 2 2 2 2 2 21 20" xfId="4910"/>
    <cellStyle name="Comma 3 2 2 2 2 2 21 21" xfId="4911"/>
    <cellStyle name="Comma 3 2 2 2 2 2 21 22" xfId="4912"/>
    <cellStyle name="Comma 3 2 2 2 2 2 21 3" xfId="4913"/>
    <cellStyle name="Comma 3 2 2 2 2 2 21 4" xfId="4914"/>
    <cellStyle name="Comma 3 2 2 2 2 2 21 5" xfId="4915"/>
    <cellStyle name="Comma 3 2 2 2 2 2 21 6" xfId="4916"/>
    <cellStyle name="Comma 3 2 2 2 2 2 21 7" xfId="4917"/>
    <cellStyle name="Comma 3 2 2 2 2 2 21 8" xfId="4918"/>
    <cellStyle name="Comma 3 2 2 2 2 2 21 9" xfId="4919"/>
    <cellStyle name="Comma 3 2 2 2 2 2 22" xfId="4920"/>
    <cellStyle name="Comma 3 2 2 2 2 2 22 10" xfId="4921"/>
    <cellStyle name="Comma 3 2 2 2 2 2 22 11" xfId="4922"/>
    <cellStyle name="Comma 3 2 2 2 2 2 22 12" xfId="4923"/>
    <cellStyle name="Comma 3 2 2 2 2 2 22 13" xfId="4924"/>
    <cellStyle name="Comma 3 2 2 2 2 2 22 14" xfId="4925"/>
    <cellStyle name="Comma 3 2 2 2 2 2 22 15" xfId="4926"/>
    <cellStyle name="Comma 3 2 2 2 2 2 22 16" xfId="4927"/>
    <cellStyle name="Comma 3 2 2 2 2 2 22 17" xfId="4928"/>
    <cellStyle name="Comma 3 2 2 2 2 2 22 18" xfId="4929"/>
    <cellStyle name="Comma 3 2 2 2 2 2 22 19" xfId="4930"/>
    <cellStyle name="Comma 3 2 2 2 2 2 22 2" xfId="4931"/>
    <cellStyle name="Comma 3 2 2 2 2 2 22 20" xfId="4932"/>
    <cellStyle name="Comma 3 2 2 2 2 2 22 21" xfId="4933"/>
    <cellStyle name="Comma 3 2 2 2 2 2 22 22" xfId="4934"/>
    <cellStyle name="Comma 3 2 2 2 2 2 22 3" xfId="4935"/>
    <cellStyle name="Comma 3 2 2 2 2 2 22 4" xfId="4936"/>
    <cellStyle name="Comma 3 2 2 2 2 2 22 5" xfId="4937"/>
    <cellStyle name="Comma 3 2 2 2 2 2 22 6" xfId="4938"/>
    <cellStyle name="Comma 3 2 2 2 2 2 22 7" xfId="4939"/>
    <cellStyle name="Comma 3 2 2 2 2 2 22 8" xfId="4940"/>
    <cellStyle name="Comma 3 2 2 2 2 2 22 9" xfId="4941"/>
    <cellStyle name="Comma 3 2 2 2 2 2 23" xfId="4942"/>
    <cellStyle name="Comma 3 2 2 2 2 2 23 10" xfId="4943"/>
    <cellStyle name="Comma 3 2 2 2 2 2 23 11" xfId="4944"/>
    <cellStyle name="Comma 3 2 2 2 2 2 23 12" xfId="4945"/>
    <cellStyle name="Comma 3 2 2 2 2 2 23 13" xfId="4946"/>
    <cellStyle name="Comma 3 2 2 2 2 2 23 14" xfId="4947"/>
    <cellStyle name="Comma 3 2 2 2 2 2 23 15" xfId="4948"/>
    <cellStyle name="Comma 3 2 2 2 2 2 23 16" xfId="4949"/>
    <cellStyle name="Comma 3 2 2 2 2 2 23 17" xfId="4950"/>
    <cellStyle name="Comma 3 2 2 2 2 2 23 18" xfId="4951"/>
    <cellStyle name="Comma 3 2 2 2 2 2 23 19" xfId="4952"/>
    <cellStyle name="Comma 3 2 2 2 2 2 23 2" xfId="4953"/>
    <cellStyle name="Comma 3 2 2 2 2 2 23 20" xfId="4954"/>
    <cellStyle name="Comma 3 2 2 2 2 2 23 21" xfId="4955"/>
    <cellStyle name="Comma 3 2 2 2 2 2 23 22" xfId="4956"/>
    <cellStyle name="Comma 3 2 2 2 2 2 23 3" xfId="4957"/>
    <cellStyle name="Comma 3 2 2 2 2 2 23 4" xfId="4958"/>
    <cellStyle name="Comma 3 2 2 2 2 2 23 5" xfId="4959"/>
    <cellStyle name="Comma 3 2 2 2 2 2 23 6" xfId="4960"/>
    <cellStyle name="Comma 3 2 2 2 2 2 23 7" xfId="4961"/>
    <cellStyle name="Comma 3 2 2 2 2 2 23 8" xfId="4962"/>
    <cellStyle name="Comma 3 2 2 2 2 2 23 9" xfId="4963"/>
    <cellStyle name="Comma 3 2 2 2 2 2 24" xfId="4964"/>
    <cellStyle name="Comma 3 2 2 2 2 2 24 10" xfId="4965"/>
    <cellStyle name="Comma 3 2 2 2 2 2 24 11" xfId="4966"/>
    <cellStyle name="Comma 3 2 2 2 2 2 24 12" xfId="4967"/>
    <cellStyle name="Comma 3 2 2 2 2 2 24 13" xfId="4968"/>
    <cellStyle name="Comma 3 2 2 2 2 2 24 14" xfId="4969"/>
    <cellStyle name="Comma 3 2 2 2 2 2 24 15" xfId="4970"/>
    <cellStyle name="Comma 3 2 2 2 2 2 24 16" xfId="4971"/>
    <cellStyle name="Comma 3 2 2 2 2 2 24 17" xfId="4972"/>
    <cellStyle name="Comma 3 2 2 2 2 2 24 18" xfId="4973"/>
    <cellStyle name="Comma 3 2 2 2 2 2 24 19" xfId="4974"/>
    <cellStyle name="Comma 3 2 2 2 2 2 24 2" xfId="4975"/>
    <cellStyle name="Comma 3 2 2 2 2 2 24 20" xfId="4976"/>
    <cellStyle name="Comma 3 2 2 2 2 2 24 21" xfId="4977"/>
    <cellStyle name="Comma 3 2 2 2 2 2 24 22" xfId="4978"/>
    <cellStyle name="Comma 3 2 2 2 2 2 24 3" xfId="4979"/>
    <cellStyle name="Comma 3 2 2 2 2 2 24 4" xfId="4980"/>
    <cellStyle name="Comma 3 2 2 2 2 2 24 5" xfId="4981"/>
    <cellStyle name="Comma 3 2 2 2 2 2 24 6" xfId="4982"/>
    <cellStyle name="Comma 3 2 2 2 2 2 24 7" xfId="4983"/>
    <cellStyle name="Comma 3 2 2 2 2 2 24 8" xfId="4984"/>
    <cellStyle name="Comma 3 2 2 2 2 2 24 9" xfId="4985"/>
    <cellStyle name="Comma 3 2 2 2 2 2 25" xfId="4986"/>
    <cellStyle name="Comma 3 2 2 2 2 2 25 10" xfId="4987"/>
    <cellStyle name="Comma 3 2 2 2 2 2 25 11" xfId="4988"/>
    <cellStyle name="Comma 3 2 2 2 2 2 25 12" xfId="4989"/>
    <cellStyle name="Comma 3 2 2 2 2 2 25 13" xfId="4990"/>
    <cellStyle name="Comma 3 2 2 2 2 2 25 14" xfId="4991"/>
    <cellStyle name="Comma 3 2 2 2 2 2 25 15" xfId="4992"/>
    <cellStyle name="Comma 3 2 2 2 2 2 25 16" xfId="4993"/>
    <cellStyle name="Comma 3 2 2 2 2 2 25 17" xfId="4994"/>
    <cellStyle name="Comma 3 2 2 2 2 2 25 18" xfId="4995"/>
    <cellStyle name="Comma 3 2 2 2 2 2 25 19" xfId="4996"/>
    <cellStyle name="Comma 3 2 2 2 2 2 25 2" xfId="4997"/>
    <cellStyle name="Comma 3 2 2 2 2 2 25 20" xfId="4998"/>
    <cellStyle name="Comma 3 2 2 2 2 2 25 21" xfId="4999"/>
    <cellStyle name="Comma 3 2 2 2 2 2 25 22" xfId="5000"/>
    <cellStyle name="Comma 3 2 2 2 2 2 25 3" xfId="5001"/>
    <cellStyle name="Comma 3 2 2 2 2 2 25 4" xfId="5002"/>
    <cellStyle name="Comma 3 2 2 2 2 2 25 5" xfId="5003"/>
    <cellStyle name="Comma 3 2 2 2 2 2 25 6" xfId="5004"/>
    <cellStyle name="Comma 3 2 2 2 2 2 25 7" xfId="5005"/>
    <cellStyle name="Comma 3 2 2 2 2 2 25 8" xfId="5006"/>
    <cellStyle name="Comma 3 2 2 2 2 2 25 9" xfId="5007"/>
    <cellStyle name="Comma 3 2 2 2 2 2 26" xfId="5008"/>
    <cellStyle name="Comma 3 2 2 2 2 2 26 10" xfId="5009"/>
    <cellStyle name="Comma 3 2 2 2 2 2 26 11" xfId="5010"/>
    <cellStyle name="Comma 3 2 2 2 2 2 26 12" xfId="5011"/>
    <cellStyle name="Comma 3 2 2 2 2 2 26 13" xfId="5012"/>
    <cellStyle name="Comma 3 2 2 2 2 2 26 14" xfId="5013"/>
    <cellStyle name="Comma 3 2 2 2 2 2 26 15" xfId="5014"/>
    <cellStyle name="Comma 3 2 2 2 2 2 26 16" xfId="5015"/>
    <cellStyle name="Comma 3 2 2 2 2 2 26 17" xfId="5016"/>
    <cellStyle name="Comma 3 2 2 2 2 2 26 18" xfId="5017"/>
    <cellStyle name="Comma 3 2 2 2 2 2 26 19" xfId="5018"/>
    <cellStyle name="Comma 3 2 2 2 2 2 26 2" xfId="5019"/>
    <cellStyle name="Comma 3 2 2 2 2 2 26 20" xfId="5020"/>
    <cellStyle name="Comma 3 2 2 2 2 2 26 21" xfId="5021"/>
    <cellStyle name="Comma 3 2 2 2 2 2 26 22" xfId="5022"/>
    <cellStyle name="Comma 3 2 2 2 2 2 26 3" xfId="5023"/>
    <cellStyle name="Comma 3 2 2 2 2 2 26 4" xfId="5024"/>
    <cellStyle name="Comma 3 2 2 2 2 2 26 5" xfId="5025"/>
    <cellStyle name="Comma 3 2 2 2 2 2 26 6" xfId="5026"/>
    <cellStyle name="Comma 3 2 2 2 2 2 26 7" xfId="5027"/>
    <cellStyle name="Comma 3 2 2 2 2 2 26 8" xfId="5028"/>
    <cellStyle name="Comma 3 2 2 2 2 2 26 9" xfId="5029"/>
    <cellStyle name="Comma 3 2 2 2 2 2 27" xfId="5030"/>
    <cellStyle name="Comma 3 2 2 2 2 2 27 10" xfId="5031"/>
    <cellStyle name="Comma 3 2 2 2 2 2 27 11" xfId="5032"/>
    <cellStyle name="Comma 3 2 2 2 2 2 27 12" xfId="5033"/>
    <cellStyle name="Comma 3 2 2 2 2 2 27 13" xfId="5034"/>
    <cellStyle name="Comma 3 2 2 2 2 2 27 14" xfId="5035"/>
    <cellStyle name="Comma 3 2 2 2 2 2 27 15" xfId="5036"/>
    <cellStyle name="Comma 3 2 2 2 2 2 27 16" xfId="5037"/>
    <cellStyle name="Comma 3 2 2 2 2 2 27 17" xfId="5038"/>
    <cellStyle name="Comma 3 2 2 2 2 2 27 18" xfId="5039"/>
    <cellStyle name="Comma 3 2 2 2 2 2 27 19" xfId="5040"/>
    <cellStyle name="Comma 3 2 2 2 2 2 27 2" xfId="5041"/>
    <cellStyle name="Comma 3 2 2 2 2 2 27 20" xfId="5042"/>
    <cellStyle name="Comma 3 2 2 2 2 2 27 21" xfId="5043"/>
    <cellStyle name="Comma 3 2 2 2 2 2 27 22" xfId="5044"/>
    <cellStyle name="Comma 3 2 2 2 2 2 27 3" xfId="5045"/>
    <cellStyle name="Comma 3 2 2 2 2 2 27 4" xfId="5046"/>
    <cellStyle name="Comma 3 2 2 2 2 2 27 5" xfId="5047"/>
    <cellStyle name="Comma 3 2 2 2 2 2 27 6" xfId="5048"/>
    <cellStyle name="Comma 3 2 2 2 2 2 27 7" xfId="5049"/>
    <cellStyle name="Comma 3 2 2 2 2 2 27 8" xfId="5050"/>
    <cellStyle name="Comma 3 2 2 2 2 2 27 9" xfId="5051"/>
    <cellStyle name="Comma 3 2 2 2 2 2 28" xfId="5052"/>
    <cellStyle name="Comma 3 2 2 2 2 2 28 10" xfId="5053"/>
    <cellStyle name="Comma 3 2 2 2 2 2 28 11" xfId="5054"/>
    <cellStyle name="Comma 3 2 2 2 2 2 28 12" xfId="5055"/>
    <cellStyle name="Comma 3 2 2 2 2 2 28 13" xfId="5056"/>
    <cellStyle name="Comma 3 2 2 2 2 2 28 14" xfId="5057"/>
    <cellStyle name="Comma 3 2 2 2 2 2 28 15" xfId="5058"/>
    <cellStyle name="Comma 3 2 2 2 2 2 28 16" xfId="5059"/>
    <cellStyle name="Comma 3 2 2 2 2 2 28 17" xfId="5060"/>
    <cellStyle name="Comma 3 2 2 2 2 2 28 18" xfId="5061"/>
    <cellStyle name="Comma 3 2 2 2 2 2 28 19" xfId="5062"/>
    <cellStyle name="Comma 3 2 2 2 2 2 28 2" xfId="5063"/>
    <cellStyle name="Comma 3 2 2 2 2 2 28 20" xfId="5064"/>
    <cellStyle name="Comma 3 2 2 2 2 2 28 21" xfId="5065"/>
    <cellStyle name="Comma 3 2 2 2 2 2 28 22" xfId="5066"/>
    <cellStyle name="Comma 3 2 2 2 2 2 28 3" xfId="5067"/>
    <cellStyle name="Comma 3 2 2 2 2 2 28 4" xfId="5068"/>
    <cellStyle name="Comma 3 2 2 2 2 2 28 5" xfId="5069"/>
    <cellStyle name="Comma 3 2 2 2 2 2 28 6" xfId="5070"/>
    <cellStyle name="Comma 3 2 2 2 2 2 28 7" xfId="5071"/>
    <cellStyle name="Comma 3 2 2 2 2 2 28 8" xfId="5072"/>
    <cellStyle name="Comma 3 2 2 2 2 2 28 9" xfId="5073"/>
    <cellStyle name="Comma 3 2 2 2 2 2 29" xfId="5074"/>
    <cellStyle name="Comma 3 2 2 2 2 2 29 10" xfId="5075"/>
    <cellStyle name="Comma 3 2 2 2 2 2 29 11" xfId="5076"/>
    <cellStyle name="Comma 3 2 2 2 2 2 29 12" xfId="5077"/>
    <cellStyle name="Comma 3 2 2 2 2 2 29 13" xfId="5078"/>
    <cellStyle name="Comma 3 2 2 2 2 2 29 14" xfId="5079"/>
    <cellStyle name="Comma 3 2 2 2 2 2 29 15" xfId="5080"/>
    <cellStyle name="Comma 3 2 2 2 2 2 29 16" xfId="5081"/>
    <cellStyle name="Comma 3 2 2 2 2 2 29 17" xfId="5082"/>
    <cellStyle name="Comma 3 2 2 2 2 2 29 18" xfId="5083"/>
    <cellStyle name="Comma 3 2 2 2 2 2 29 19" xfId="5084"/>
    <cellStyle name="Comma 3 2 2 2 2 2 29 2" xfId="5085"/>
    <cellStyle name="Comma 3 2 2 2 2 2 29 20" xfId="5086"/>
    <cellStyle name="Comma 3 2 2 2 2 2 29 21" xfId="5087"/>
    <cellStyle name="Comma 3 2 2 2 2 2 29 22" xfId="5088"/>
    <cellStyle name="Comma 3 2 2 2 2 2 29 3" xfId="5089"/>
    <cellStyle name="Comma 3 2 2 2 2 2 29 4" xfId="5090"/>
    <cellStyle name="Comma 3 2 2 2 2 2 29 5" xfId="5091"/>
    <cellStyle name="Comma 3 2 2 2 2 2 29 6" xfId="5092"/>
    <cellStyle name="Comma 3 2 2 2 2 2 29 7" xfId="5093"/>
    <cellStyle name="Comma 3 2 2 2 2 2 29 8" xfId="5094"/>
    <cellStyle name="Comma 3 2 2 2 2 2 29 9" xfId="5095"/>
    <cellStyle name="Comma 3 2 2 2 2 2 3" xfId="5096"/>
    <cellStyle name="Comma 3 2 2 2 2 2 3 10" xfId="5097"/>
    <cellStyle name="Comma 3 2 2 2 2 2 3 11" xfId="5098"/>
    <cellStyle name="Comma 3 2 2 2 2 2 3 12" xfId="5099"/>
    <cellStyle name="Comma 3 2 2 2 2 2 3 13" xfId="5100"/>
    <cellStyle name="Comma 3 2 2 2 2 2 3 14" xfId="5101"/>
    <cellStyle name="Comma 3 2 2 2 2 2 3 15" xfId="5102"/>
    <cellStyle name="Comma 3 2 2 2 2 2 3 16" xfId="5103"/>
    <cellStyle name="Comma 3 2 2 2 2 2 3 17" xfId="5104"/>
    <cellStyle name="Comma 3 2 2 2 2 2 3 18" xfId="5105"/>
    <cellStyle name="Comma 3 2 2 2 2 2 3 19" xfId="5106"/>
    <cellStyle name="Comma 3 2 2 2 2 2 3 2" xfId="5107"/>
    <cellStyle name="Comma 3 2 2 2 2 2 3 20" xfId="5108"/>
    <cellStyle name="Comma 3 2 2 2 2 2 3 21" xfId="5109"/>
    <cellStyle name="Comma 3 2 2 2 2 2 3 22" xfId="5110"/>
    <cellStyle name="Comma 3 2 2 2 2 2 3 3" xfId="5111"/>
    <cellStyle name="Comma 3 2 2 2 2 2 3 4" xfId="5112"/>
    <cellStyle name="Comma 3 2 2 2 2 2 3 5" xfId="5113"/>
    <cellStyle name="Comma 3 2 2 2 2 2 3 6" xfId="5114"/>
    <cellStyle name="Comma 3 2 2 2 2 2 3 7" xfId="5115"/>
    <cellStyle name="Comma 3 2 2 2 2 2 3 8" xfId="5116"/>
    <cellStyle name="Comma 3 2 2 2 2 2 3 9" xfId="5117"/>
    <cellStyle name="Comma 3 2 2 2 2 2 30" xfId="5118"/>
    <cellStyle name="Comma 3 2 2 2 2 2 30 10" xfId="5119"/>
    <cellStyle name="Comma 3 2 2 2 2 2 30 11" xfId="5120"/>
    <cellStyle name="Comma 3 2 2 2 2 2 30 12" xfId="5121"/>
    <cellStyle name="Comma 3 2 2 2 2 2 30 13" xfId="5122"/>
    <cellStyle name="Comma 3 2 2 2 2 2 30 14" xfId="5123"/>
    <cellStyle name="Comma 3 2 2 2 2 2 30 15" xfId="5124"/>
    <cellStyle name="Comma 3 2 2 2 2 2 30 16" xfId="5125"/>
    <cellStyle name="Comma 3 2 2 2 2 2 30 17" xfId="5126"/>
    <cellStyle name="Comma 3 2 2 2 2 2 30 18" xfId="5127"/>
    <cellStyle name="Comma 3 2 2 2 2 2 30 19" xfId="5128"/>
    <cellStyle name="Comma 3 2 2 2 2 2 30 2" xfId="5129"/>
    <cellStyle name="Comma 3 2 2 2 2 2 30 20" xfId="5130"/>
    <cellStyle name="Comma 3 2 2 2 2 2 30 21" xfId="5131"/>
    <cellStyle name="Comma 3 2 2 2 2 2 30 22" xfId="5132"/>
    <cellStyle name="Comma 3 2 2 2 2 2 30 3" xfId="5133"/>
    <cellStyle name="Comma 3 2 2 2 2 2 30 4" xfId="5134"/>
    <cellStyle name="Comma 3 2 2 2 2 2 30 5" xfId="5135"/>
    <cellStyle name="Comma 3 2 2 2 2 2 30 6" xfId="5136"/>
    <cellStyle name="Comma 3 2 2 2 2 2 30 7" xfId="5137"/>
    <cellStyle name="Comma 3 2 2 2 2 2 30 8" xfId="5138"/>
    <cellStyle name="Comma 3 2 2 2 2 2 30 9" xfId="5139"/>
    <cellStyle name="Comma 3 2 2 2 2 2 31" xfId="5140"/>
    <cellStyle name="Comma 3 2 2 2 2 2 31 10" xfId="5141"/>
    <cellStyle name="Comma 3 2 2 2 2 2 31 11" xfId="5142"/>
    <cellStyle name="Comma 3 2 2 2 2 2 31 12" xfId="5143"/>
    <cellStyle name="Comma 3 2 2 2 2 2 31 13" xfId="5144"/>
    <cellStyle name="Comma 3 2 2 2 2 2 31 14" xfId="5145"/>
    <cellStyle name="Comma 3 2 2 2 2 2 31 15" xfId="5146"/>
    <cellStyle name="Comma 3 2 2 2 2 2 31 16" xfId="5147"/>
    <cellStyle name="Comma 3 2 2 2 2 2 31 17" xfId="5148"/>
    <cellStyle name="Comma 3 2 2 2 2 2 31 18" xfId="5149"/>
    <cellStyle name="Comma 3 2 2 2 2 2 31 19" xfId="5150"/>
    <cellStyle name="Comma 3 2 2 2 2 2 31 2" xfId="5151"/>
    <cellStyle name="Comma 3 2 2 2 2 2 31 20" xfId="5152"/>
    <cellStyle name="Comma 3 2 2 2 2 2 31 21" xfId="5153"/>
    <cellStyle name="Comma 3 2 2 2 2 2 31 22" xfId="5154"/>
    <cellStyle name="Comma 3 2 2 2 2 2 31 3" xfId="5155"/>
    <cellStyle name="Comma 3 2 2 2 2 2 31 4" xfId="5156"/>
    <cellStyle name="Comma 3 2 2 2 2 2 31 5" xfId="5157"/>
    <cellStyle name="Comma 3 2 2 2 2 2 31 6" xfId="5158"/>
    <cellStyle name="Comma 3 2 2 2 2 2 31 7" xfId="5159"/>
    <cellStyle name="Comma 3 2 2 2 2 2 31 8" xfId="5160"/>
    <cellStyle name="Comma 3 2 2 2 2 2 31 9" xfId="5161"/>
    <cellStyle name="Comma 3 2 2 2 2 2 32" xfId="5162"/>
    <cellStyle name="Comma 3 2 2 2 2 2 32 10" xfId="5163"/>
    <cellStyle name="Comma 3 2 2 2 2 2 32 11" xfId="5164"/>
    <cellStyle name="Comma 3 2 2 2 2 2 32 12" xfId="5165"/>
    <cellStyle name="Comma 3 2 2 2 2 2 32 13" xfId="5166"/>
    <cellStyle name="Comma 3 2 2 2 2 2 32 14" xfId="5167"/>
    <cellStyle name="Comma 3 2 2 2 2 2 32 15" xfId="5168"/>
    <cellStyle name="Comma 3 2 2 2 2 2 32 16" xfId="5169"/>
    <cellStyle name="Comma 3 2 2 2 2 2 32 17" xfId="5170"/>
    <cellStyle name="Comma 3 2 2 2 2 2 32 18" xfId="5171"/>
    <cellStyle name="Comma 3 2 2 2 2 2 32 19" xfId="5172"/>
    <cellStyle name="Comma 3 2 2 2 2 2 32 2" xfId="5173"/>
    <cellStyle name="Comma 3 2 2 2 2 2 32 20" xfId="5174"/>
    <cellStyle name="Comma 3 2 2 2 2 2 32 21" xfId="5175"/>
    <cellStyle name="Comma 3 2 2 2 2 2 32 22" xfId="5176"/>
    <cellStyle name="Comma 3 2 2 2 2 2 32 3" xfId="5177"/>
    <cellStyle name="Comma 3 2 2 2 2 2 32 4" xfId="5178"/>
    <cellStyle name="Comma 3 2 2 2 2 2 32 5" xfId="5179"/>
    <cellStyle name="Comma 3 2 2 2 2 2 32 6" xfId="5180"/>
    <cellStyle name="Comma 3 2 2 2 2 2 32 7" xfId="5181"/>
    <cellStyle name="Comma 3 2 2 2 2 2 32 8" xfId="5182"/>
    <cellStyle name="Comma 3 2 2 2 2 2 32 9" xfId="5183"/>
    <cellStyle name="Comma 3 2 2 2 2 2 33" xfId="5184"/>
    <cellStyle name="Comma 3 2 2 2 2 2 33 10" xfId="5185"/>
    <cellStyle name="Comma 3 2 2 2 2 2 33 11" xfId="5186"/>
    <cellStyle name="Comma 3 2 2 2 2 2 33 12" xfId="5187"/>
    <cellStyle name="Comma 3 2 2 2 2 2 33 13" xfId="5188"/>
    <cellStyle name="Comma 3 2 2 2 2 2 33 14" xfId="5189"/>
    <cellStyle name="Comma 3 2 2 2 2 2 33 15" xfId="5190"/>
    <cellStyle name="Comma 3 2 2 2 2 2 33 16" xfId="5191"/>
    <cellStyle name="Comma 3 2 2 2 2 2 33 17" xfId="5192"/>
    <cellStyle name="Comma 3 2 2 2 2 2 33 18" xfId="5193"/>
    <cellStyle name="Comma 3 2 2 2 2 2 33 19" xfId="5194"/>
    <cellStyle name="Comma 3 2 2 2 2 2 33 2" xfId="5195"/>
    <cellStyle name="Comma 3 2 2 2 2 2 33 20" xfId="5196"/>
    <cellStyle name="Comma 3 2 2 2 2 2 33 21" xfId="5197"/>
    <cellStyle name="Comma 3 2 2 2 2 2 33 22" xfId="5198"/>
    <cellStyle name="Comma 3 2 2 2 2 2 33 3" xfId="5199"/>
    <cellStyle name="Comma 3 2 2 2 2 2 33 4" xfId="5200"/>
    <cellStyle name="Comma 3 2 2 2 2 2 33 5" xfId="5201"/>
    <cellStyle name="Comma 3 2 2 2 2 2 33 6" xfId="5202"/>
    <cellStyle name="Comma 3 2 2 2 2 2 33 7" xfId="5203"/>
    <cellStyle name="Comma 3 2 2 2 2 2 33 8" xfId="5204"/>
    <cellStyle name="Comma 3 2 2 2 2 2 33 9" xfId="5205"/>
    <cellStyle name="Comma 3 2 2 2 2 2 34" xfId="5206"/>
    <cellStyle name="Comma 3 2 2 2 2 2 34 10" xfId="5207"/>
    <cellStyle name="Comma 3 2 2 2 2 2 34 11" xfId="5208"/>
    <cellStyle name="Comma 3 2 2 2 2 2 34 12" xfId="5209"/>
    <cellStyle name="Comma 3 2 2 2 2 2 34 13" xfId="5210"/>
    <cellStyle name="Comma 3 2 2 2 2 2 34 14" xfId="5211"/>
    <cellStyle name="Comma 3 2 2 2 2 2 34 15" xfId="5212"/>
    <cellStyle name="Comma 3 2 2 2 2 2 34 16" xfId="5213"/>
    <cellStyle name="Comma 3 2 2 2 2 2 34 17" xfId="5214"/>
    <cellStyle name="Comma 3 2 2 2 2 2 34 18" xfId="5215"/>
    <cellStyle name="Comma 3 2 2 2 2 2 34 19" xfId="5216"/>
    <cellStyle name="Comma 3 2 2 2 2 2 34 2" xfId="5217"/>
    <cellStyle name="Comma 3 2 2 2 2 2 34 20" xfId="5218"/>
    <cellStyle name="Comma 3 2 2 2 2 2 34 21" xfId="5219"/>
    <cellStyle name="Comma 3 2 2 2 2 2 34 22" xfId="5220"/>
    <cellStyle name="Comma 3 2 2 2 2 2 34 3" xfId="5221"/>
    <cellStyle name="Comma 3 2 2 2 2 2 34 4" xfId="5222"/>
    <cellStyle name="Comma 3 2 2 2 2 2 34 5" xfId="5223"/>
    <cellStyle name="Comma 3 2 2 2 2 2 34 6" xfId="5224"/>
    <cellStyle name="Comma 3 2 2 2 2 2 34 7" xfId="5225"/>
    <cellStyle name="Comma 3 2 2 2 2 2 34 8" xfId="5226"/>
    <cellStyle name="Comma 3 2 2 2 2 2 34 9" xfId="5227"/>
    <cellStyle name="Comma 3 2 2 2 2 2 35" xfId="5228"/>
    <cellStyle name="Comma 3 2 2 2 2 2 35 10" xfId="5229"/>
    <cellStyle name="Comma 3 2 2 2 2 2 35 11" xfId="5230"/>
    <cellStyle name="Comma 3 2 2 2 2 2 35 12" xfId="5231"/>
    <cellStyle name="Comma 3 2 2 2 2 2 35 13" xfId="5232"/>
    <cellStyle name="Comma 3 2 2 2 2 2 35 14" xfId="5233"/>
    <cellStyle name="Comma 3 2 2 2 2 2 35 15" xfId="5234"/>
    <cellStyle name="Comma 3 2 2 2 2 2 35 16" xfId="5235"/>
    <cellStyle name="Comma 3 2 2 2 2 2 35 17" xfId="5236"/>
    <cellStyle name="Comma 3 2 2 2 2 2 35 18" xfId="5237"/>
    <cellStyle name="Comma 3 2 2 2 2 2 35 19" xfId="5238"/>
    <cellStyle name="Comma 3 2 2 2 2 2 35 2" xfId="5239"/>
    <cellStyle name="Comma 3 2 2 2 2 2 35 20" xfId="5240"/>
    <cellStyle name="Comma 3 2 2 2 2 2 35 21" xfId="5241"/>
    <cellStyle name="Comma 3 2 2 2 2 2 35 22" xfId="5242"/>
    <cellStyle name="Comma 3 2 2 2 2 2 35 3" xfId="5243"/>
    <cellStyle name="Comma 3 2 2 2 2 2 35 4" xfId="5244"/>
    <cellStyle name="Comma 3 2 2 2 2 2 35 5" xfId="5245"/>
    <cellStyle name="Comma 3 2 2 2 2 2 35 6" xfId="5246"/>
    <cellStyle name="Comma 3 2 2 2 2 2 35 7" xfId="5247"/>
    <cellStyle name="Comma 3 2 2 2 2 2 35 8" xfId="5248"/>
    <cellStyle name="Comma 3 2 2 2 2 2 35 9" xfId="5249"/>
    <cellStyle name="Comma 3 2 2 2 2 2 36" xfId="5250"/>
    <cellStyle name="Comma 3 2 2 2 2 2 36 10" xfId="5251"/>
    <cellStyle name="Comma 3 2 2 2 2 2 36 11" xfId="5252"/>
    <cellStyle name="Comma 3 2 2 2 2 2 36 12" xfId="5253"/>
    <cellStyle name="Comma 3 2 2 2 2 2 36 13" xfId="5254"/>
    <cellStyle name="Comma 3 2 2 2 2 2 36 14" xfId="5255"/>
    <cellStyle name="Comma 3 2 2 2 2 2 36 15" xfId="5256"/>
    <cellStyle name="Comma 3 2 2 2 2 2 36 16" xfId="5257"/>
    <cellStyle name="Comma 3 2 2 2 2 2 36 17" xfId="5258"/>
    <cellStyle name="Comma 3 2 2 2 2 2 36 18" xfId="5259"/>
    <cellStyle name="Comma 3 2 2 2 2 2 36 19" xfId="5260"/>
    <cellStyle name="Comma 3 2 2 2 2 2 36 2" xfId="5261"/>
    <cellStyle name="Comma 3 2 2 2 2 2 36 20" xfId="5262"/>
    <cellStyle name="Comma 3 2 2 2 2 2 36 21" xfId="5263"/>
    <cellStyle name="Comma 3 2 2 2 2 2 36 22" xfId="5264"/>
    <cellStyle name="Comma 3 2 2 2 2 2 36 3" xfId="5265"/>
    <cellStyle name="Comma 3 2 2 2 2 2 36 4" xfId="5266"/>
    <cellStyle name="Comma 3 2 2 2 2 2 36 5" xfId="5267"/>
    <cellStyle name="Comma 3 2 2 2 2 2 36 6" xfId="5268"/>
    <cellStyle name="Comma 3 2 2 2 2 2 36 7" xfId="5269"/>
    <cellStyle name="Comma 3 2 2 2 2 2 36 8" xfId="5270"/>
    <cellStyle name="Comma 3 2 2 2 2 2 36 9" xfId="5271"/>
    <cellStyle name="Comma 3 2 2 2 2 2 37" xfId="5272"/>
    <cellStyle name="Comma 3 2 2 2 2 2 37 10" xfId="5273"/>
    <cellStyle name="Comma 3 2 2 2 2 2 37 11" xfId="5274"/>
    <cellStyle name="Comma 3 2 2 2 2 2 37 12" xfId="5275"/>
    <cellStyle name="Comma 3 2 2 2 2 2 37 13" xfId="5276"/>
    <cellStyle name="Comma 3 2 2 2 2 2 37 14" xfId="5277"/>
    <cellStyle name="Comma 3 2 2 2 2 2 37 15" xfId="5278"/>
    <cellStyle name="Comma 3 2 2 2 2 2 37 16" xfId="5279"/>
    <cellStyle name="Comma 3 2 2 2 2 2 37 17" xfId="5280"/>
    <cellStyle name="Comma 3 2 2 2 2 2 37 18" xfId="5281"/>
    <cellStyle name="Comma 3 2 2 2 2 2 37 19" xfId="5282"/>
    <cellStyle name="Comma 3 2 2 2 2 2 37 2" xfId="5283"/>
    <cellStyle name="Comma 3 2 2 2 2 2 37 20" xfId="5284"/>
    <cellStyle name="Comma 3 2 2 2 2 2 37 21" xfId="5285"/>
    <cellStyle name="Comma 3 2 2 2 2 2 37 22" xfId="5286"/>
    <cellStyle name="Comma 3 2 2 2 2 2 37 3" xfId="5287"/>
    <cellStyle name="Comma 3 2 2 2 2 2 37 4" xfId="5288"/>
    <cellStyle name="Comma 3 2 2 2 2 2 37 5" xfId="5289"/>
    <cellStyle name="Comma 3 2 2 2 2 2 37 6" xfId="5290"/>
    <cellStyle name="Comma 3 2 2 2 2 2 37 7" xfId="5291"/>
    <cellStyle name="Comma 3 2 2 2 2 2 37 8" xfId="5292"/>
    <cellStyle name="Comma 3 2 2 2 2 2 37 9" xfId="5293"/>
    <cellStyle name="Comma 3 2 2 2 2 2 38" xfId="5294"/>
    <cellStyle name="Comma 3 2 2 2 2 2 38 10" xfId="5295"/>
    <cellStyle name="Comma 3 2 2 2 2 2 38 11" xfId="5296"/>
    <cellStyle name="Comma 3 2 2 2 2 2 38 12" xfId="5297"/>
    <cellStyle name="Comma 3 2 2 2 2 2 38 13" xfId="5298"/>
    <cellStyle name="Comma 3 2 2 2 2 2 38 14" xfId="5299"/>
    <cellStyle name="Comma 3 2 2 2 2 2 38 15" xfId="5300"/>
    <cellStyle name="Comma 3 2 2 2 2 2 38 16" xfId="5301"/>
    <cellStyle name="Comma 3 2 2 2 2 2 38 17" xfId="5302"/>
    <cellStyle name="Comma 3 2 2 2 2 2 38 18" xfId="5303"/>
    <cellStyle name="Comma 3 2 2 2 2 2 38 19" xfId="5304"/>
    <cellStyle name="Comma 3 2 2 2 2 2 38 2" xfId="5305"/>
    <cellStyle name="Comma 3 2 2 2 2 2 38 20" xfId="5306"/>
    <cellStyle name="Comma 3 2 2 2 2 2 38 21" xfId="5307"/>
    <cellStyle name="Comma 3 2 2 2 2 2 38 22" xfId="5308"/>
    <cellStyle name="Comma 3 2 2 2 2 2 38 3" xfId="5309"/>
    <cellStyle name="Comma 3 2 2 2 2 2 38 4" xfId="5310"/>
    <cellStyle name="Comma 3 2 2 2 2 2 38 5" xfId="5311"/>
    <cellStyle name="Comma 3 2 2 2 2 2 38 6" xfId="5312"/>
    <cellStyle name="Comma 3 2 2 2 2 2 38 7" xfId="5313"/>
    <cellStyle name="Comma 3 2 2 2 2 2 38 8" xfId="5314"/>
    <cellStyle name="Comma 3 2 2 2 2 2 38 9" xfId="5315"/>
    <cellStyle name="Comma 3 2 2 2 2 2 39" xfId="5316"/>
    <cellStyle name="Comma 3 2 2 2 2 2 39 10" xfId="5317"/>
    <cellStyle name="Comma 3 2 2 2 2 2 39 11" xfId="5318"/>
    <cellStyle name="Comma 3 2 2 2 2 2 39 12" xfId="5319"/>
    <cellStyle name="Comma 3 2 2 2 2 2 39 13" xfId="5320"/>
    <cellStyle name="Comma 3 2 2 2 2 2 39 14" xfId="5321"/>
    <cellStyle name="Comma 3 2 2 2 2 2 39 15" xfId="5322"/>
    <cellStyle name="Comma 3 2 2 2 2 2 39 16" xfId="5323"/>
    <cellStyle name="Comma 3 2 2 2 2 2 39 17" xfId="5324"/>
    <cellStyle name="Comma 3 2 2 2 2 2 39 18" xfId="5325"/>
    <cellStyle name="Comma 3 2 2 2 2 2 39 19" xfId="5326"/>
    <cellStyle name="Comma 3 2 2 2 2 2 39 2" xfId="5327"/>
    <cellStyle name="Comma 3 2 2 2 2 2 39 20" xfId="5328"/>
    <cellStyle name="Comma 3 2 2 2 2 2 39 21" xfId="5329"/>
    <cellStyle name="Comma 3 2 2 2 2 2 39 22" xfId="5330"/>
    <cellStyle name="Comma 3 2 2 2 2 2 39 3" xfId="5331"/>
    <cellStyle name="Comma 3 2 2 2 2 2 39 4" xfId="5332"/>
    <cellStyle name="Comma 3 2 2 2 2 2 39 5" xfId="5333"/>
    <cellStyle name="Comma 3 2 2 2 2 2 39 6" xfId="5334"/>
    <cellStyle name="Comma 3 2 2 2 2 2 39 7" xfId="5335"/>
    <cellStyle name="Comma 3 2 2 2 2 2 39 8" xfId="5336"/>
    <cellStyle name="Comma 3 2 2 2 2 2 39 9" xfId="5337"/>
    <cellStyle name="Comma 3 2 2 2 2 2 4" xfId="5338"/>
    <cellStyle name="Comma 3 2 2 2 2 2 4 10" xfId="5339"/>
    <cellStyle name="Comma 3 2 2 2 2 2 4 11" xfId="5340"/>
    <cellStyle name="Comma 3 2 2 2 2 2 4 12" xfId="5341"/>
    <cellStyle name="Comma 3 2 2 2 2 2 4 13" xfId="5342"/>
    <cellStyle name="Comma 3 2 2 2 2 2 4 14" xfId="5343"/>
    <cellStyle name="Comma 3 2 2 2 2 2 4 15" xfId="5344"/>
    <cellStyle name="Comma 3 2 2 2 2 2 4 16" xfId="5345"/>
    <cellStyle name="Comma 3 2 2 2 2 2 4 17" xfId="5346"/>
    <cellStyle name="Comma 3 2 2 2 2 2 4 18" xfId="5347"/>
    <cellStyle name="Comma 3 2 2 2 2 2 4 19" xfId="5348"/>
    <cellStyle name="Comma 3 2 2 2 2 2 4 2" xfId="5349"/>
    <cellStyle name="Comma 3 2 2 2 2 2 4 20" xfId="5350"/>
    <cellStyle name="Comma 3 2 2 2 2 2 4 21" xfId="5351"/>
    <cellStyle name="Comma 3 2 2 2 2 2 4 22" xfId="5352"/>
    <cellStyle name="Comma 3 2 2 2 2 2 4 3" xfId="5353"/>
    <cellStyle name="Comma 3 2 2 2 2 2 4 4" xfId="5354"/>
    <cellStyle name="Comma 3 2 2 2 2 2 4 5" xfId="5355"/>
    <cellStyle name="Comma 3 2 2 2 2 2 4 6" xfId="5356"/>
    <cellStyle name="Comma 3 2 2 2 2 2 4 7" xfId="5357"/>
    <cellStyle name="Comma 3 2 2 2 2 2 4 8" xfId="5358"/>
    <cellStyle name="Comma 3 2 2 2 2 2 4 9" xfId="5359"/>
    <cellStyle name="Comma 3 2 2 2 2 2 40" xfId="5360"/>
    <cellStyle name="Comma 3 2 2 2 2 2 40 10" xfId="5361"/>
    <cellStyle name="Comma 3 2 2 2 2 2 40 11" xfId="5362"/>
    <cellStyle name="Comma 3 2 2 2 2 2 40 12" xfId="5363"/>
    <cellStyle name="Comma 3 2 2 2 2 2 40 13" xfId="5364"/>
    <cellStyle name="Comma 3 2 2 2 2 2 40 14" xfId="5365"/>
    <cellStyle name="Comma 3 2 2 2 2 2 40 15" xfId="5366"/>
    <cellStyle name="Comma 3 2 2 2 2 2 40 16" xfId="5367"/>
    <cellStyle name="Comma 3 2 2 2 2 2 40 17" xfId="5368"/>
    <cellStyle name="Comma 3 2 2 2 2 2 40 18" xfId="5369"/>
    <cellStyle name="Comma 3 2 2 2 2 2 40 19" xfId="5370"/>
    <cellStyle name="Comma 3 2 2 2 2 2 40 2" xfId="5371"/>
    <cellStyle name="Comma 3 2 2 2 2 2 40 20" xfId="5372"/>
    <cellStyle name="Comma 3 2 2 2 2 2 40 21" xfId="5373"/>
    <cellStyle name="Comma 3 2 2 2 2 2 40 22" xfId="5374"/>
    <cellStyle name="Comma 3 2 2 2 2 2 40 3" xfId="5375"/>
    <cellStyle name="Comma 3 2 2 2 2 2 40 4" xfId="5376"/>
    <cellStyle name="Comma 3 2 2 2 2 2 40 5" xfId="5377"/>
    <cellStyle name="Comma 3 2 2 2 2 2 40 6" xfId="5378"/>
    <cellStyle name="Comma 3 2 2 2 2 2 40 7" xfId="5379"/>
    <cellStyle name="Comma 3 2 2 2 2 2 40 8" xfId="5380"/>
    <cellStyle name="Comma 3 2 2 2 2 2 40 9" xfId="5381"/>
    <cellStyle name="Comma 3 2 2 2 2 2 41" xfId="5382"/>
    <cellStyle name="Comma 3 2 2 2 2 2 41 10" xfId="5383"/>
    <cellStyle name="Comma 3 2 2 2 2 2 41 11" xfId="5384"/>
    <cellStyle name="Comma 3 2 2 2 2 2 41 12" xfId="5385"/>
    <cellStyle name="Comma 3 2 2 2 2 2 41 13" xfId="5386"/>
    <cellStyle name="Comma 3 2 2 2 2 2 41 14" xfId="5387"/>
    <cellStyle name="Comma 3 2 2 2 2 2 41 15" xfId="5388"/>
    <cellStyle name="Comma 3 2 2 2 2 2 41 16" xfId="5389"/>
    <cellStyle name="Comma 3 2 2 2 2 2 41 17" xfId="5390"/>
    <cellStyle name="Comma 3 2 2 2 2 2 41 18" xfId="5391"/>
    <cellStyle name="Comma 3 2 2 2 2 2 41 19" xfId="5392"/>
    <cellStyle name="Comma 3 2 2 2 2 2 41 2" xfId="5393"/>
    <cellStyle name="Comma 3 2 2 2 2 2 41 20" xfId="5394"/>
    <cellStyle name="Comma 3 2 2 2 2 2 41 21" xfId="5395"/>
    <cellStyle name="Comma 3 2 2 2 2 2 41 22" xfId="5396"/>
    <cellStyle name="Comma 3 2 2 2 2 2 41 3" xfId="5397"/>
    <cellStyle name="Comma 3 2 2 2 2 2 41 4" xfId="5398"/>
    <cellStyle name="Comma 3 2 2 2 2 2 41 5" xfId="5399"/>
    <cellStyle name="Comma 3 2 2 2 2 2 41 6" xfId="5400"/>
    <cellStyle name="Comma 3 2 2 2 2 2 41 7" xfId="5401"/>
    <cellStyle name="Comma 3 2 2 2 2 2 41 8" xfId="5402"/>
    <cellStyle name="Comma 3 2 2 2 2 2 41 9" xfId="5403"/>
    <cellStyle name="Comma 3 2 2 2 2 2 42" xfId="5404"/>
    <cellStyle name="Comma 3 2 2 2 2 2 42 10" xfId="5405"/>
    <cellStyle name="Comma 3 2 2 2 2 2 42 11" xfId="5406"/>
    <cellStyle name="Comma 3 2 2 2 2 2 42 12" xfId="5407"/>
    <cellStyle name="Comma 3 2 2 2 2 2 42 13" xfId="5408"/>
    <cellStyle name="Comma 3 2 2 2 2 2 42 14" xfId="5409"/>
    <cellStyle name="Comma 3 2 2 2 2 2 42 15" xfId="5410"/>
    <cellStyle name="Comma 3 2 2 2 2 2 42 16" xfId="5411"/>
    <cellStyle name="Comma 3 2 2 2 2 2 42 17" xfId="5412"/>
    <cellStyle name="Comma 3 2 2 2 2 2 42 18" xfId="5413"/>
    <cellStyle name="Comma 3 2 2 2 2 2 42 19" xfId="5414"/>
    <cellStyle name="Comma 3 2 2 2 2 2 42 2" xfId="5415"/>
    <cellStyle name="Comma 3 2 2 2 2 2 42 20" xfId="5416"/>
    <cellStyle name="Comma 3 2 2 2 2 2 42 21" xfId="5417"/>
    <cellStyle name="Comma 3 2 2 2 2 2 42 22" xfId="5418"/>
    <cellStyle name="Comma 3 2 2 2 2 2 42 3" xfId="5419"/>
    <cellStyle name="Comma 3 2 2 2 2 2 42 4" xfId="5420"/>
    <cellStyle name="Comma 3 2 2 2 2 2 42 5" xfId="5421"/>
    <cellStyle name="Comma 3 2 2 2 2 2 42 6" xfId="5422"/>
    <cellStyle name="Comma 3 2 2 2 2 2 42 7" xfId="5423"/>
    <cellStyle name="Comma 3 2 2 2 2 2 42 8" xfId="5424"/>
    <cellStyle name="Comma 3 2 2 2 2 2 42 9" xfId="5425"/>
    <cellStyle name="Comma 3 2 2 2 2 2 43" xfId="5426"/>
    <cellStyle name="Comma 3 2 2 2 2 2 43 10" xfId="5427"/>
    <cellStyle name="Comma 3 2 2 2 2 2 43 11" xfId="5428"/>
    <cellStyle name="Comma 3 2 2 2 2 2 43 12" xfId="5429"/>
    <cellStyle name="Comma 3 2 2 2 2 2 43 13" xfId="5430"/>
    <cellStyle name="Comma 3 2 2 2 2 2 43 14" xfId="5431"/>
    <cellStyle name="Comma 3 2 2 2 2 2 43 15" xfId="5432"/>
    <cellStyle name="Comma 3 2 2 2 2 2 43 16" xfId="5433"/>
    <cellStyle name="Comma 3 2 2 2 2 2 43 17" xfId="5434"/>
    <cellStyle name="Comma 3 2 2 2 2 2 43 18" xfId="5435"/>
    <cellStyle name="Comma 3 2 2 2 2 2 43 19" xfId="5436"/>
    <cellStyle name="Comma 3 2 2 2 2 2 43 2" xfId="5437"/>
    <cellStyle name="Comma 3 2 2 2 2 2 43 20" xfId="5438"/>
    <cellStyle name="Comma 3 2 2 2 2 2 43 21" xfId="5439"/>
    <cellStyle name="Comma 3 2 2 2 2 2 43 22" xfId="5440"/>
    <cellStyle name="Comma 3 2 2 2 2 2 43 3" xfId="5441"/>
    <cellStyle name="Comma 3 2 2 2 2 2 43 4" xfId="5442"/>
    <cellStyle name="Comma 3 2 2 2 2 2 43 5" xfId="5443"/>
    <cellStyle name="Comma 3 2 2 2 2 2 43 6" xfId="5444"/>
    <cellStyle name="Comma 3 2 2 2 2 2 43 7" xfId="5445"/>
    <cellStyle name="Comma 3 2 2 2 2 2 43 8" xfId="5446"/>
    <cellStyle name="Comma 3 2 2 2 2 2 43 9" xfId="5447"/>
    <cellStyle name="Comma 3 2 2 2 2 2 44" xfId="5448"/>
    <cellStyle name="Comma 3 2 2 2 2 2 44 10" xfId="5449"/>
    <cellStyle name="Comma 3 2 2 2 2 2 44 11" xfId="5450"/>
    <cellStyle name="Comma 3 2 2 2 2 2 44 12" xfId="5451"/>
    <cellStyle name="Comma 3 2 2 2 2 2 44 13" xfId="5452"/>
    <cellStyle name="Comma 3 2 2 2 2 2 44 14" xfId="5453"/>
    <cellStyle name="Comma 3 2 2 2 2 2 44 15" xfId="5454"/>
    <cellStyle name="Comma 3 2 2 2 2 2 44 16" xfId="5455"/>
    <cellStyle name="Comma 3 2 2 2 2 2 44 17" xfId="5456"/>
    <cellStyle name="Comma 3 2 2 2 2 2 44 18" xfId="5457"/>
    <cellStyle name="Comma 3 2 2 2 2 2 44 19" xfId="5458"/>
    <cellStyle name="Comma 3 2 2 2 2 2 44 2" xfId="5459"/>
    <cellStyle name="Comma 3 2 2 2 2 2 44 20" xfId="5460"/>
    <cellStyle name="Comma 3 2 2 2 2 2 44 21" xfId="5461"/>
    <cellStyle name="Comma 3 2 2 2 2 2 44 22" xfId="5462"/>
    <cellStyle name="Comma 3 2 2 2 2 2 44 3" xfId="5463"/>
    <cellStyle name="Comma 3 2 2 2 2 2 44 4" xfId="5464"/>
    <cellStyle name="Comma 3 2 2 2 2 2 44 5" xfId="5465"/>
    <cellStyle name="Comma 3 2 2 2 2 2 44 6" xfId="5466"/>
    <cellStyle name="Comma 3 2 2 2 2 2 44 7" xfId="5467"/>
    <cellStyle name="Comma 3 2 2 2 2 2 44 8" xfId="5468"/>
    <cellStyle name="Comma 3 2 2 2 2 2 44 9" xfId="5469"/>
    <cellStyle name="Comma 3 2 2 2 2 2 45" xfId="5470"/>
    <cellStyle name="Comma 3 2 2 2 2 2 45 10" xfId="5471"/>
    <cellStyle name="Comma 3 2 2 2 2 2 45 11" xfId="5472"/>
    <cellStyle name="Comma 3 2 2 2 2 2 45 12" xfId="5473"/>
    <cellStyle name="Comma 3 2 2 2 2 2 45 13" xfId="5474"/>
    <cellStyle name="Comma 3 2 2 2 2 2 45 14" xfId="5475"/>
    <cellStyle name="Comma 3 2 2 2 2 2 45 15" xfId="5476"/>
    <cellStyle name="Comma 3 2 2 2 2 2 45 16" xfId="5477"/>
    <cellStyle name="Comma 3 2 2 2 2 2 45 17" xfId="5478"/>
    <cellStyle name="Comma 3 2 2 2 2 2 45 18" xfId="5479"/>
    <cellStyle name="Comma 3 2 2 2 2 2 45 19" xfId="5480"/>
    <cellStyle name="Comma 3 2 2 2 2 2 45 2" xfId="5481"/>
    <cellStyle name="Comma 3 2 2 2 2 2 45 20" xfId="5482"/>
    <cellStyle name="Comma 3 2 2 2 2 2 45 21" xfId="5483"/>
    <cellStyle name="Comma 3 2 2 2 2 2 45 22" xfId="5484"/>
    <cellStyle name="Comma 3 2 2 2 2 2 45 3" xfId="5485"/>
    <cellStyle name="Comma 3 2 2 2 2 2 45 4" xfId="5486"/>
    <cellStyle name="Comma 3 2 2 2 2 2 45 5" xfId="5487"/>
    <cellStyle name="Comma 3 2 2 2 2 2 45 6" xfId="5488"/>
    <cellStyle name="Comma 3 2 2 2 2 2 45 7" xfId="5489"/>
    <cellStyle name="Comma 3 2 2 2 2 2 45 8" xfId="5490"/>
    <cellStyle name="Comma 3 2 2 2 2 2 45 9" xfId="5491"/>
    <cellStyle name="Comma 3 2 2 2 2 2 46" xfId="5492"/>
    <cellStyle name="Comma 3 2 2 2 2 2 46 10" xfId="5493"/>
    <cellStyle name="Comma 3 2 2 2 2 2 46 11" xfId="5494"/>
    <cellStyle name="Comma 3 2 2 2 2 2 46 12" xfId="5495"/>
    <cellStyle name="Comma 3 2 2 2 2 2 46 13" xfId="5496"/>
    <cellStyle name="Comma 3 2 2 2 2 2 46 14" xfId="5497"/>
    <cellStyle name="Comma 3 2 2 2 2 2 46 15" xfId="5498"/>
    <cellStyle name="Comma 3 2 2 2 2 2 46 16" xfId="5499"/>
    <cellStyle name="Comma 3 2 2 2 2 2 46 17" xfId="5500"/>
    <cellStyle name="Comma 3 2 2 2 2 2 46 18" xfId="5501"/>
    <cellStyle name="Comma 3 2 2 2 2 2 46 19" xfId="5502"/>
    <cellStyle name="Comma 3 2 2 2 2 2 46 2" xfId="5503"/>
    <cellStyle name="Comma 3 2 2 2 2 2 46 20" xfId="5504"/>
    <cellStyle name="Comma 3 2 2 2 2 2 46 21" xfId="5505"/>
    <cellStyle name="Comma 3 2 2 2 2 2 46 22" xfId="5506"/>
    <cellStyle name="Comma 3 2 2 2 2 2 46 3" xfId="5507"/>
    <cellStyle name="Comma 3 2 2 2 2 2 46 4" xfId="5508"/>
    <cellStyle name="Comma 3 2 2 2 2 2 46 5" xfId="5509"/>
    <cellStyle name="Comma 3 2 2 2 2 2 46 6" xfId="5510"/>
    <cellStyle name="Comma 3 2 2 2 2 2 46 7" xfId="5511"/>
    <cellStyle name="Comma 3 2 2 2 2 2 46 8" xfId="5512"/>
    <cellStyle name="Comma 3 2 2 2 2 2 46 9" xfId="5513"/>
    <cellStyle name="Comma 3 2 2 2 2 2 47" xfId="5514"/>
    <cellStyle name="Comma 3 2 2 2 2 2 47 10" xfId="5515"/>
    <cellStyle name="Comma 3 2 2 2 2 2 47 11" xfId="5516"/>
    <cellStyle name="Comma 3 2 2 2 2 2 47 12" xfId="5517"/>
    <cellStyle name="Comma 3 2 2 2 2 2 47 13" xfId="5518"/>
    <cellStyle name="Comma 3 2 2 2 2 2 47 14" xfId="5519"/>
    <cellStyle name="Comma 3 2 2 2 2 2 47 15" xfId="5520"/>
    <cellStyle name="Comma 3 2 2 2 2 2 47 16" xfId="5521"/>
    <cellStyle name="Comma 3 2 2 2 2 2 47 17" xfId="5522"/>
    <cellStyle name="Comma 3 2 2 2 2 2 47 18" xfId="5523"/>
    <cellStyle name="Comma 3 2 2 2 2 2 47 19" xfId="5524"/>
    <cellStyle name="Comma 3 2 2 2 2 2 47 2" xfId="5525"/>
    <cellStyle name="Comma 3 2 2 2 2 2 47 20" xfId="5526"/>
    <cellStyle name="Comma 3 2 2 2 2 2 47 21" xfId="5527"/>
    <cellStyle name="Comma 3 2 2 2 2 2 47 22" xfId="5528"/>
    <cellStyle name="Comma 3 2 2 2 2 2 47 3" xfId="5529"/>
    <cellStyle name="Comma 3 2 2 2 2 2 47 4" xfId="5530"/>
    <cellStyle name="Comma 3 2 2 2 2 2 47 5" xfId="5531"/>
    <cellStyle name="Comma 3 2 2 2 2 2 47 6" xfId="5532"/>
    <cellStyle name="Comma 3 2 2 2 2 2 47 7" xfId="5533"/>
    <cellStyle name="Comma 3 2 2 2 2 2 47 8" xfId="5534"/>
    <cellStyle name="Comma 3 2 2 2 2 2 47 9" xfId="5535"/>
    <cellStyle name="Comma 3 2 2 2 2 2 48" xfId="5536"/>
    <cellStyle name="Comma 3 2 2 2 2 2 48 10" xfId="5537"/>
    <cellStyle name="Comma 3 2 2 2 2 2 48 11" xfId="5538"/>
    <cellStyle name="Comma 3 2 2 2 2 2 48 12" xfId="5539"/>
    <cellStyle name="Comma 3 2 2 2 2 2 48 13" xfId="5540"/>
    <cellStyle name="Comma 3 2 2 2 2 2 48 14" xfId="5541"/>
    <cellStyle name="Comma 3 2 2 2 2 2 48 15" xfId="5542"/>
    <cellStyle name="Comma 3 2 2 2 2 2 48 16" xfId="5543"/>
    <cellStyle name="Comma 3 2 2 2 2 2 48 17" xfId="5544"/>
    <cellStyle name="Comma 3 2 2 2 2 2 48 18" xfId="5545"/>
    <cellStyle name="Comma 3 2 2 2 2 2 48 19" xfId="5546"/>
    <cellStyle name="Comma 3 2 2 2 2 2 48 2" xfId="5547"/>
    <cellStyle name="Comma 3 2 2 2 2 2 48 20" xfId="5548"/>
    <cellStyle name="Comma 3 2 2 2 2 2 48 21" xfId="5549"/>
    <cellStyle name="Comma 3 2 2 2 2 2 48 22" xfId="5550"/>
    <cellStyle name="Comma 3 2 2 2 2 2 48 3" xfId="5551"/>
    <cellStyle name="Comma 3 2 2 2 2 2 48 4" xfId="5552"/>
    <cellStyle name="Comma 3 2 2 2 2 2 48 5" xfId="5553"/>
    <cellStyle name="Comma 3 2 2 2 2 2 48 6" xfId="5554"/>
    <cellStyle name="Comma 3 2 2 2 2 2 48 7" xfId="5555"/>
    <cellStyle name="Comma 3 2 2 2 2 2 48 8" xfId="5556"/>
    <cellStyle name="Comma 3 2 2 2 2 2 48 9" xfId="5557"/>
    <cellStyle name="Comma 3 2 2 2 2 2 49" xfId="5558"/>
    <cellStyle name="Comma 3 2 2 2 2 2 49 10" xfId="5559"/>
    <cellStyle name="Comma 3 2 2 2 2 2 49 11" xfId="5560"/>
    <cellStyle name="Comma 3 2 2 2 2 2 49 12" xfId="5561"/>
    <cellStyle name="Comma 3 2 2 2 2 2 49 13" xfId="5562"/>
    <cellStyle name="Comma 3 2 2 2 2 2 49 14" xfId="5563"/>
    <cellStyle name="Comma 3 2 2 2 2 2 49 15" xfId="5564"/>
    <cellStyle name="Comma 3 2 2 2 2 2 49 16" xfId="5565"/>
    <cellStyle name="Comma 3 2 2 2 2 2 49 17" xfId="5566"/>
    <cellStyle name="Comma 3 2 2 2 2 2 49 18" xfId="5567"/>
    <cellStyle name="Comma 3 2 2 2 2 2 49 19" xfId="5568"/>
    <cellStyle name="Comma 3 2 2 2 2 2 49 2" xfId="5569"/>
    <cellStyle name="Comma 3 2 2 2 2 2 49 20" xfId="5570"/>
    <cellStyle name="Comma 3 2 2 2 2 2 49 21" xfId="5571"/>
    <cellStyle name="Comma 3 2 2 2 2 2 49 22" xfId="5572"/>
    <cellStyle name="Comma 3 2 2 2 2 2 49 3" xfId="5573"/>
    <cellStyle name="Comma 3 2 2 2 2 2 49 4" xfId="5574"/>
    <cellStyle name="Comma 3 2 2 2 2 2 49 5" xfId="5575"/>
    <cellStyle name="Comma 3 2 2 2 2 2 49 6" xfId="5576"/>
    <cellStyle name="Comma 3 2 2 2 2 2 49 7" xfId="5577"/>
    <cellStyle name="Comma 3 2 2 2 2 2 49 8" xfId="5578"/>
    <cellStyle name="Comma 3 2 2 2 2 2 49 9" xfId="5579"/>
    <cellStyle name="Comma 3 2 2 2 2 2 5" xfId="5580"/>
    <cellStyle name="Comma 3 2 2 2 2 2 5 10" xfId="5581"/>
    <cellStyle name="Comma 3 2 2 2 2 2 5 11" xfId="5582"/>
    <cellStyle name="Comma 3 2 2 2 2 2 5 12" xfId="5583"/>
    <cellStyle name="Comma 3 2 2 2 2 2 5 13" xfId="5584"/>
    <cellStyle name="Comma 3 2 2 2 2 2 5 14" xfId="5585"/>
    <cellStyle name="Comma 3 2 2 2 2 2 5 15" xfId="5586"/>
    <cellStyle name="Comma 3 2 2 2 2 2 5 16" xfId="5587"/>
    <cellStyle name="Comma 3 2 2 2 2 2 5 17" xfId="5588"/>
    <cellStyle name="Comma 3 2 2 2 2 2 5 18" xfId="5589"/>
    <cellStyle name="Comma 3 2 2 2 2 2 5 19" xfId="5590"/>
    <cellStyle name="Comma 3 2 2 2 2 2 5 2" xfId="5591"/>
    <cellStyle name="Comma 3 2 2 2 2 2 5 20" xfId="5592"/>
    <cellStyle name="Comma 3 2 2 2 2 2 5 21" xfId="5593"/>
    <cellStyle name="Comma 3 2 2 2 2 2 5 22" xfId="5594"/>
    <cellStyle name="Comma 3 2 2 2 2 2 5 3" xfId="5595"/>
    <cellStyle name="Comma 3 2 2 2 2 2 5 4" xfId="5596"/>
    <cellStyle name="Comma 3 2 2 2 2 2 5 5" xfId="5597"/>
    <cellStyle name="Comma 3 2 2 2 2 2 5 6" xfId="5598"/>
    <cellStyle name="Comma 3 2 2 2 2 2 5 7" xfId="5599"/>
    <cellStyle name="Comma 3 2 2 2 2 2 5 8" xfId="5600"/>
    <cellStyle name="Comma 3 2 2 2 2 2 5 9" xfId="5601"/>
    <cellStyle name="Comma 3 2 2 2 2 2 50" xfId="5602"/>
    <cellStyle name="Comma 3 2 2 2 2 2 50 10" xfId="5603"/>
    <cellStyle name="Comma 3 2 2 2 2 2 50 11" xfId="5604"/>
    <cellStyle name="Comma 3 2 2 2 2 2 50 12" xfId="5605"/>
    <cellStyle name="Comma 3 2 2 2 2 2 50 13" xfId="5606"/>
    <cellStyle name="Comma 3 2 2 2 2 2 50 14" xfId="5607"/>
    <cellStyle name="Comma 3 2 2 2 2 2 50 15" xfId="5608"/>
    <cellStyle name="Comma 3 2 2 2 2 2 50 16" xfId="5609"/>
    <cellStyle name="Comma 3 2 2 2 2 2 50 17" xfId="5610"/>
    <cellStyle name="Comma 3 2 2 2 2 2 50 18" xfId="5611"/>
    <cellStyle name="Comma 3 2 2 2 2 2 50 19" xfId="5612"/>
    <cellStyle name="Comma 3 2 2 2 2 2 50 2" xfId="5613"/>
    <cellStyle name="Comma 3 2 2 2 2 2 50 20" xfId="5614"/>
    <cellStyle name="Comma 3 2 2 2 2 2 50 21" xfId="5615"/>
    <cellStyle name="Comma 3 2 2 2 2 2 50 22" xfId="5616"/>
    <cellStyle name="Comma 3 2 2 2 2 2 50 3" xfId="5617"/>
    <cellStyle name="Comma 3 2 2 2 2 2 50 4" xfId="5618"/>
    <cellStyle name="Comma 3 2 2 2 2 2 50 5" xfId="5619"/>
    <cellStyle name="Comma 3 2 2 2 2 2 50 6" xfId="5620"/>
    <cellStyle name="Comma 3 2 2 2 2 2 50 7" xfId="5621"/>
    <cellStyle name="Comma 3 2 2 2 2 2 50 8" xfId="5622"/>
    <cellStyle name="Comma 3 2 2 2 2 2 50 9" xfId="5623"/>
    <cellStyle name="Comma 3 2 2 2 2 2 51" xfId="5624"/>
    <cellStyle name="Comma 3 2 2 2 2 2 51 2" xfId="5625"/>
    <cellStyle name="Comma 3 2 2 2 2 2 51 2 10" xfId="5626"/>
    <cellStyle name="Comma 3 2 2 2 2 2 51 2 11" xfId="5627"/>
    <cellStyle name="Comma 3 2 2 2 2 2 51 2 12" xfId="5628"/>
    <cellStyle name="Comma 3 2 2 2 2 2 51 2 13" xfId="5629"/>
    <cellStyle name="Comma 3 2 2 2 2 2 51 2 14" xfId="5630"/>
    <cellStyle name="Comma 3 2 2 2 2 2 51 2 15" xfId="5631"/>
    <cellStyle name="Comma 3 2 2 2 2 2 51 2 16" xfId="5632"/>
    <cellStyle name="Comma 3 2 2 2 2 2 51 2 17" xfId="5633"/>
    <cellStyle name="Comma 3 2 2 2 2 2 51 2 18" xfId="5634"/>
    <cellStyle name="Comma 3 2 2 2 2 2 51 2 19" xfId="5635"/>
    <cellStyle name="Comma 3 2 2 2 2 2 51 2 2" xfId="5636"/>
    <cellStyle name="Comma 3 2 2 2 2 2 51 2 20" xfId="5637"/>
    <cellStyle name="Comma 3 2 2 2 2 2 51 2 21" xfId="5638"/>
    <cellStyle name="Comma 3 2 2 2 2 2 51 2 22" xfId="5639"/>
    <cellStyle name="Comma 3 2 2 2 2 2 51 2 3" xfId="5640"/>
    <cellStyle name="Comma 3 2 2 2 2 2 51 2 4" xfId="5641"/>
    <cellStyle name="Comma 3 2 2 2 2 2 51 2 5" xfId="5642"/>
    <cellStyle name="Comma 3 2 2 2 2 2 51 2 6" xfId="5643"/>
    <cellStyle name="Comma 3 2 2 2 2 2 51 2 7" xfId="5644"/>
    <cellStyle name="Comma 3 2 2 2 2 2 51 2 8" xfId="5645"/>
    <cellStyle name="Comma 3 2 2 2 2 2 51 2 9" xfId="5646"/>
    <cellStyle name="Comma 3 2 2 2 2 2 51 3" xfId="5647"/>
    <cellStyle name="Comma 3 2 2 2 2 2 51 3 10" xfId="5648"/>
    <cellStyle name="Comma 3 2 2 2 2 2 51 3 11" xfId="5649"/>
    <cellStyle name="Comma 3 2 2 2 2 2 51 3 12" xfId="5650"/>
    <cellStyle name="Comma 3 2 2 2 2 2 51 3 13" xfId="5651"/>
    <cellStyle name="Comma 3 2 2 2 2 2 51 3 14" xfId="5652"/>
    <cellStyle name="Comma 3 2 2 2 2 2 51 3 15" xfId="5653"/>
    <cellStyle name="Comma 3 2 2 2 2 2 51 3 16" xfId="5654"/>
    <cellStyle name="Comma 3 2 2 2 2 2 51 3 17" xfId="5655"/>
    <cellStyle name="Comma 3 2 2 2 2 2 51 3 18" xfId="5656"/>
    <cellStyle name="Comma 3 2 2 2 2 2 51 3 19" xfId="5657"/>
    <cellStyle name="Comma 3 2 2 2 2 2 51 3 2" xfId="5658"/>
    <cellStyle name="Comma 3 2 2 2 2 2 51 3 20" xfId="5659"/>
    <cellStyle name="Comma 3 2 2 2 2 2 51 3 21" xfId="5660"/>
    <cellStyle name="Comma 3 2 2 2 2 2 51 3 22" xfId="5661"/>
    <cellStyle name="Comma 3 2 2 2 2 2 51 3 3" xfId="5662"/>
    <cellStyle name="Comma 3 2 2 2 2 2 51 3 4" xfId="5663"/>
    <cellStyle name="Comma 3 2 2 2 2 2 51 3 5" xfId="5664"/>
    <cellStyle name="Comma 3 2 2 2 2 2 51 3 6" xfId="5665"/>
    <cellStyle name="Comma 3 2 2 2 2 2 51 3 7" xfId="5666"/>
    <cellStyle name="Comma 3 2 2 2 2 2 51 3 8" xfId="5667"/>
    <cellStyle name="Comma 3 2 2 2 2 2 51 3 9" xfId="5668"/>
    <cellStyle name="Comma 3 2 2 2 2 2 52" xfId="5669"/>
    <cellStyle name="Comma 3 2 2 2 2 2 52 2" xfId="5670"/>
    <cellStyle name="Comma 3 2 2 2 2 2 53" xfId="5671"/>
    <cellStyle name="Comma 3 2 2 2 2 2 54" xfId="5672"/>
    <cellStyle name="Comma 3 2 2 2 2 2 55" xfId="5673"/>
    <cellStyle name="Comma 3 2 2 2 2 2 56" xfId="5674"/>
    <cellStyle name="Comma 3 2 2 2 2 2 57" xfId="5675"/>
    <cellStyle name="Comma 3 2 2 2 2 2 58" xfId="5676"/>
    <cellStyle name="Comma 3 2 2 2 2 2 59" xfId="5677"/>
    <cellStyle name="Comma 3 2 2 2 2 2 6" xfId="5678"/>
    <cellStyle name="Comma 3 2 2 2 2 2 6 10" xfId="5679"/>
    <cellStyle name="Comma 3 2 2 2 2 2 6 11" xfId="5680"/>
    <cellStyle name="Comma 3 2 2 2 2 2 6 12" xfId="5681"/>
    <cellStyle name="Comma 3 2 2 2 2 2 6 13" xfId="5682"/>
    <cellStyle name="Comma 3 2 2 2 2 2 6 14" xfId="5683"/>
    <cellStyle name="Comma 3 2 2 2 2 2 6 15" xfId="5684"/>
    <cellStyle name="Comma 3 2 2 2 2 2 6 16" xfId="5685"/>
    <cellStyle name="Comma 3 2 2 2 2 2 6 17" xfId="5686"/>
    <cellStyle name="Comma 3 2 2 2 2 2 6 18" xfId="5687"/>
    <cellStyle name="Comma 3 2 2 2 2 2 6 19" xfId="5688"/>
    <cellStyle name="Comma 3 2 2 2 2 2 6 2" xfId="5689"/>
    <cellStyle name="Comma 3 2 2 2 2 2 6 20" xfId="5690"/>
    <cellStyle name="Comma 3 2 2 2 2 2 6 21" xfId="5691"/>
    <cellStyle name="Comma 3 2 2 2 2 2 6 22" xfId="5692"/>
    <cellStyle name="Comma 3 2 2 2 2 2 6 3" xfId="5693"/>
    <cellStyle name="Comma 3 2 2 2 2 2 6 4" xfId="5694"/>
    <cellStyle name="Comma 3 2 2 2 2 2 6 5" xfId="5695"/>
    <cellStyle name="Comma 3 2 2 2 2 2 6 6" xfId="5696"/>
    <cellStyle name="Comma 3 2 2 2 2 2 6 7" xfId="5697"/>
    <cellStyle name="Comma 3 2 2 2 2 2 6 8" xfId="5698"/>
    <cellStyle name="Comma 3 2 2 2 2 2 6 9" xfId="5699"/>
    <cellStyle name="Comma 3 2 2 2 2 2 60" xfId="5700"/>
    <cellStyle name="Comma 3 2 2 2 2 2 61" xfId="5701"/>
    <cellStyle name="Comma 3 2 2 2 2 2 62" xfId="5702"/>
    <cellStyle name="Comma 3 2 2 2 2 2 63" xfId="5703"/>
    <cellStyle name="Comma 3 2 2 2 2 2 64" xfId="5704"/>
    <cellStyle name="Comma 3 2 2 2 2 2 65" xfId="5705"/>
    <cellStyle name="Comma 3 2 2 2 2 2 66" xfId="5706"/>
    <cellStyle name="Comma 3 2 2 2 2 2 67" xfId="5707"/>
    <cellStyle name="Comma 3 2 2 2 2 2 68" xfId="5708"/>
    <cellStyle name="Comma 3 2 2 2 2 2 69" xfId="5709"/>
    <cellStyle name="Comma 3 2 2 2 2 2 7" xfId="5710"/>
    <cellStyle name="Comma 3 2 2 2 2 2 7 10" xfId="5711"/>
    <cellStyle name="Comma 3 2 2 2 2 2 7 11" xfId="5712"/>
    <cellStyle name="Comma 3 2 2 2 2 2 7 12" xfId="5713"/>
    <cellStyle name="Comma 3 2 2 2 2 2 7 13" xfId="5714"/>
    <cellStyle name="Comma 3 2 2 2 2 2 7 14" xfId="5715"/>
    <cellStyle name="Comma 3 2 2 2 2 2 7 15" xfId="5716"/>
    <cellStyle name="Comma 3 2 2 2 2 2 7 16" xfId="5717"/>
    <cellStyle name="Comma 3 2 2 2 2 2 7 17" xfId="5718"/>
    <cellStyle name="Comma 3 2 2 2 2 2 7 18" xfId="5719"/>
    <cellStyle name="Comma 3 2 2 2 2 2 7 19" xfId="5720"/>
    <cellStyle name="Comma 3 2 2 2 2 2 7 2" xfId="5721"/>
    <cellStyle name="Comma 3 2 2 2 2 2 7 20" xfId="5722"/>
    <cellStyle name="Comma 3 2 2 2 2 2 7 21" xfId="5723"/>
    <cellStyle name="Comma 3 2 2 2 2 2 7 22" xfId="5724"/>
    <cellStyle name="Comma 3 2 2 2 2 2 7 3" xfId="5725"/>
    <cellStyle name="Comma 3 2 2 2 2 2 7 4" xfId="5726"/>
    <cellStyle name="Comma 3 2 2 2 2 2 7 5" xfId="5727"/>
    <cellStyle name="Comma 3 2 2 2 2 2 7 6" xfId="5728"/>
    <cellStyle name="Comma 3 2 2 2 2 2 7 7" xfId="5729"/>
    <cellStyle name="Comma 3 2 2 2 2 2 7 8" xfId="5730"/>
    <cellStyle name="Comma 3 2 2 2 2 2 7 9" xfId="5731"/>
    <cellStyle name="Comma 3 2 2 2 2 2 70" xfId="5732"/>
    <cellStyle name="Comma 3 2 2 2 2 2 71" xfId="5733"/>
    <cellStyle name="Comma 3 2 2 2 2 2 72" xfId="5734"/>
    <cellStyle name="Comma 3 2 2 2 2 2 73" xfId="5735"/>
    <cellStyle name="Comma 3 2 2 2 2 2 8" xfId="5736"/>
    <cellStyle name="Comma 3 2 2 2 2 2 8 10" xfId="5737"/>
    <cellStyle name="Comma 3 2 2 2 2 2 8 11" xfId="5738"/>
    <cellStyle name="Comma 3 2 2 2 2 2 8 12" xfId="5739"/>
    <cellStyle name="Comma 3 2 2 2 2 2 8 13" xfId="5740"/>
    <cellStyle name="Comma 3 2 2 2 2 2 8 14" xfId="5741"/>
    <cellStyle name="Comma 3 2 2 2 2 2 8 15" xfId="5742"/>
    <cellStyle name="Comma 3 2 2 2 2 2 8 16" xfId="5743"/>
    <cellStyle name="Comma 3 2 2 2 2 2 8 17" xfId="5744"/>
    <cellStyle name="Comma 3 2 2 2 2 2 8 18" xfId="5745"/>
    <cellStyle name="Comma 3 2 2 2 2 2 8 19" xfId="5746"/>
    <cellStyle name="Comma 3 2 2 2 2 2 8 2" xfId="5747"/>
    <cellStyle name="Comma 3 2 2 2 2 2 8 20" xfId="5748"/>
    <cellStyle name="Comma 3 2 2 2 2 2 8 21" xfId="5749"/>
    <cellStyle name="Comma 3 2 2 2 2 2 8 22" xfId="5750"/>
    <cellStyle name="Comma 3 2 2 2 2 2 8 3" xfId="5751"/>
    <cellStyle name="Comma 3 2 2 2 2 2 8 4" xfId="5752"/>
    <cellStyle name="Comma 3 2 2 2 2 2 8 5" xfId="5753"/>
    <cellStyle name="Comma 3 2 2 2 2 2 8 6" xfId="5754"/>
    <cellStyle name="Comma 3 2 2 2 2 2 8 7" xfId="5755"/>
    <cellStyle name="Comma 3 2 2 2 2 2 8 8" xfId="5756"/>
    <cellStyle name="Comma 3 2 2 2 2 2 8 9" xfId="5757"/>
    <cellStyle name="Comma 3 2 2 2 2 2 9" xfId="5758"/>
    <cellStyle name="Comma 3 2 2 2 2 2 9 10" xfId="5759"/>
    <cellStyle name="Comma 3 2 2 2 2 2 9 11" xfId="5760"/>
    <cellStyle name="Comma 3 2 2 2 2 2 9 12" xfId="5761"/>
    <cellStyle name="Comma 3 2 2 2 2 2 9 13" xfId="5762"/>
    <cellStyle name="Comma 3 2 2 2 2 2 9 14" xfId="5763"/>
    <cellStyle name="Comma 3 2 2 2 2 2 9 15" xfId="5764"/>
    <cellStyle name="Comma 3 2 2 2 2 2 9 16" xfId="5765"/>
    <cellStyle name="Comma 3 2 2 2 2 2 9 17" xfId="5766"/>
    <cellStyle name="Comma 3 2 2 2 2 2 9 18" xfId="5767"/>
    <cellStyle name="Comma 3 2 2 2 2 2 9 19" xfId="5768"/>
    <cellStyle name="Comma 3 2 2 2 2 2 9 2" xfId="5769"/>
    <cellStyle name="Comma 3 2 2 2 2 2 9 20" xfId="5770"/>
    <cellStyle name="Comma 3 2 2 2 2 2 9 21" xfId="5771"/>
    <cellStyle name="Comma 3 2 2 2 2 2 9 22" xfId="5772"/>
    <cellStyle name="Comma 3 2 2 2 2 2 9 3" xfId="5773"/>
    <cellStyle name="Comma 3 2 2 2 2 2 9 4" xfId="5774"/>
    <cellStyle name="Comma 3 2 2 2 2 2 9 5" xfId="5775"/>
    <cellStyle name="Comma 3 2 2 2 2 2 9 6" xfId="5776"/>
    <cellStyle name="Comma 3 2 2 2 2 2 9 7" xfId="5777"/>
    <cellStyle name="Comma 3 2 2 2 2 2 9 8" xfId="5778"/>
    <cellStyle name="Comma 3 2 2 2 2 2 9 9" xfId="5779"/>
    <cellStyle name="Comma 3 2 2 2 2 20" xfId="5780"/>
    <cellStyle name="Comma 3 2 2 2 2 21" xfId="5781"/>
    <cellStyle name="Comma 3 2 2 2 2 22" xfId="5782"/>
    <cellStyle name="Comma 3 2 2 2 2 23" xfId="5783"/>
    <cellStyle name="Comma 3 2 2 2 2 24" xfId="5784"/>
    <cellStyle name="Comma 3 2 2 2 2 25" xfId="5785"/>
    <cellStyle name="Comma 3 2 2 2 2 26" xfId="5786"/>
    <cellStyle name="Comma 3 2 2 2 2 27" xfId="5787"/>
    <cellStyle name="Comma 3 2 2 2 2 28" xfId="5788"/>
    <cellStyle name="Comma 3 2 2 2 2 29" xfId="5789"/>
    <cellStyle name="Comma 3 2 2 2 2 3" xfId="5790"/>
    <cellStyle name="Comma 3 2 2 2 2 3 10" xfId="5791"/>
    <cellStyle name="Comma 3 2 2 2 2 3 11" xfId="5792"/>
    <cellStyle name="Comma 3 2 2 2 2 3 12" xfId="5793"/>
    <cellStyle name="Comma 3 2 2 2 2 3 13" xfId="5794"/>
    <cellStyle name="Comma 3 2 2 2 2 3 14" xfId="5795"/>
    <cellStyle name="Comma 3 2 2 2 2 3 15" xfId="5796"/>
    <cellStyle name="Comma 3 2 2 2 2 3 16" xfId="5797"/>
    <cellStyle name="Comma 3 2 2 2 2 3 17" xfId="5798"/>
    <cellStyle name="Comma 3 2 2 2 2 3 18" xfId="5799"/>
    <cellStyle name="Comma 3 2 2 2 2 3 19" xfId="5800"/>
    <cellStyle name="Comma 3 2 2 2 2 3 2" xfId="5801"/>
    <cellStyle name="Comma 3 2 2 2 2 3 20" xfId="5802"/>
    <cellStyle name="Comma 3 2 2 2 2 3 21" xfId="5803"/>
    <cellStyle name="Comma 3 2 2 2 2 3 22" xfId="5804"/>
    <cellStyle name="Comma 3 2 2 2 2 3 23" xfId="5805"/>
    <cellStyle name="Comma 3 2 2 2 2 3 3" xfId="5806"/>
    <cellStyle name="Comma 3 2 2 2 2 3 4" xfId="5807"/>
    <cellStyle name="Comma 3 2 2 2 2 3 5" xfId="5808"/>
    <cellStyle name="Comma 3 2 2 2 2 3 6" xfId="5809"/>
    <cellStyle name="Comma 3 2 2 2 2 3 7" xfId="5810"/>
    <cellStyle name="Comma 3 2 2 2 2 3 8" xfId="5811"/>
    <cellStyle name="Comma 3 2 2 2 2 3 9" xfId="5812"/>
    <cellStyle name="Comma 3 2 2 2 2 30" xfId="5813"/>
    <cellStyle name="Comma 3 2 2 2 2 31" xfId="5814"/>
    <cellStyle name="Comma 3 2 2 2 2 32" xfId="5815"/>
    <cellStyle name="Comma 3 2 2 2 2 33" xfId="5816"/>
    <cellStyle name="Comma 3 2 2 2 2 34" xfId="5817"/>
    <cellStyle name="Comma 3 2 2 2 2 35" xfId="5818"/>
    <cellStyle name="Comma 3 2 2 2 2 36" xfId="5819"/>
    <cellStyle name="Comma 3 2 2 2 2 37" xfId="5820"/>
    <cellStyle name="Comma 3 2 2 2 2 38" xfId="5821"/>
    <cellStyle name="Comma 3 2 2 2 2 39" xfId="5822"/>
    <cellStyle name="Comma 3 2 2 2 2 4" xfId="5823"/>
    <cellStyle name="Comma 3 2 2 2 2 40" xfId="5824"/>
    <cellStyle name="Comma 3 2 2 2 2 41" xfId="5825"/>
    <cellStyle name="Comma 3 2 2 2 2 42" xfId="5826"/>
    <cellStyle name="Comma 3 2 2 2 2 43" xfId="5827"/>
    <cellStyle name="Comma 3 2 2 2 2 44" xfId="5828"/>
    <cellStyle name="Comma 3 2 2 2 2 45" xfId="5829"/>
    <cellStyle name="Comma 3 2 2 2 2 46" xfId="5830"/>
    <cellStyle name="Comma 3 2 2 2 2 47" xfId="5831"/>
    <cellStyle name="Comma 3 2 2 2 2 48" xfId="5832"/>
    <cellStyle name="Comma 3 2 2 2 2 49" xfId="5833"/>
    <cellStyle name="Comma 3 2 2 2 2 5" xfId="5834"/>
    <cellStyle name="Comma 3 2 2 2 2 50" xfId="5835"/>
    <cellStyle name="Comma 3 2 2 2 2 51" xfId="5836"/>
    <cellStyle name="Comma 3 2 2 2 2 51 10" xfId="5837"/>
    <cellStyle name="Comma 3 2 2 2 2 51 11" xfId="5838"/>
    <cellStyle name="Comma 3 2 2 2 2 51 12" xfId="5839"/>
    <cellStyle name="Comma 3 2 2 2 2 51 13" xfId="5840"/>
    <cellStyle name="Comma 3 2 2 2 2 51 14" xfId="5841"/>
    <cellStyle name="Comma 3 2 2 2 2 51 15" xfId="5842"/>
    <cellStyle name="Comma 3 2 2 2 2 51 16" xfId="5843"/>
    <cellStyle name="Comma 3 2 2 2 2 51 17" xfId="5844"/>
    <cellStyle name="Comma 3 2 2 2 2 51 18" xfId="5845"/>
    <cellStyle name="Comma 3 2 2 2 2 51 19" xfId="5846"/>
    <cellStyle name="Comma 3 2 2 2 2 51 2" xfId="5847"/>
    <cellStyle name="Comma 3 2 2 2 2 51 2 2" xfId="5848"/>
    <cellStyle name="Comma 3 2 2 2 2 51 20" xfId="5849"/>
    <cellStyle name="Comma 3 2 2 2 2 51 21" xfId="5850"/>
    <cellStyle name="Comma 3 2 2 2 2 51 22" xfId="5851"/>
    <cellStyle name="Comma 3 2 2 2 2 51 23" xfId="5852"/>
    <cellStyle name="Comma 3 2 2 2 2 51 24" xfId="5853"/>
    <cellStyle name="Comma 3 2 2 2 2 51 3" xfId="5854"/>
    <cellStyle name="Comma 3 2 2 2 2 51 4" xfId="5855"/>
    <cellStyle name="Comma 3 2 2 2 2 51 5" xfId="5856"/>
    <cellStyle name="Comma 3 2 2 2 2 51 6" xfId="5857"/>
    <cellStyle name="Comma 3 2 2 2 2 51 7" xfId="5858"/>
    <cellStyle name="Comma 3 2 2 2 2 51 8" xfId="5859"/>
    <cellStyle name="Comma 3 2 2 2 2 51 9" xfId="5860"/>
    <cellStyle name="Comma 3 2 2 2 2 52" xfId="5861"/>
    <cellStyle name="Comma 3 2 2 2 2 52 10" xfId="5862"/>
    <cellStyle name="Comma 3 2 2 2 2 52 11" xfId="5863"/>
    <cellStyle name="Comma 3 2 2 2 2 52 12" xfId="5864"/>
    <cellStyle name="Comma 3 2 2 2 2 52 13" xfId="5865"/>
    <cellStyle name="Comma 3 2 2 2 2 52 14" xfId="5866"/>
    <cellStyle name="Comma 3 2 2 2 2 52 15" xfId="5867"/>
    <cellStyle name="Comma 3 2 2 2 2 52 16" xfId="5868"/>
    <cellStyle name="Comma 3 2 2 2 2 52 17" xfId="5869"/>
    <cellStyle name="Comma 3 2 2 2 2 52 18" xfId="5870"/>
    <cellStyle name="Comma 3 2 2 2 2 52 19" xfId="5871"/>
    <cellStyle name="Comma 3 2 2 2 2 52 2" xfId="5872"/>
    <cellStyle name="Comma 3 2 2 2 2 52 20" xfId="5873"/>
    <cellStyle name="Comma 3 2 2 2 2 52 21" xfId="5874"/>
    <cellStyle name="Comma 3 2 2 2 2 52 22" xfId="5875"/>
    <cellStyle name="Comma 3 2 2 2 2 52 3" xfId="5876"/>
    <cellStyle name="Comma 3 2 2 2 2 52 4" xfId="5877"/>
    <cellStyle name="Comma 3 2 2 2 2 52 5" xfId="5878"/>
    <cellStyle name="Comma 3 2 2 2 2 52 6" xfId="5879"/>
    <cellStyle name="Comma 3 2 2 2 2 52 7" xfId="5880"/>
    <cellStyle name="Comma 3 2 2 2 2 52 8" xfId="5881"/>
    <cellStyle name="Comma 3 2 2 2 2 52 9" xfId="5882"/>
    <cellStyle name="Comma 3 2 2 2 2 6" xfId="5883"/>
    <cellStyle name="Comma 3 2 2 2 2 7" xfId="5884"/>
    <cellStyle name="Comma 3 2 2 2 2 8" xfId="5885"/>
    <cellStyle name="Comma 3 2 2 2 2 9" xfId="5886"/>
    <cellStyle name="Comma 3 2 2 2 20" xfId="5887"/>
    <cellStyle name="Comma 3 2 2 2 20 10" xfId="5888"/>
    <cellStyle name="Comma 3 2 2 2 20 11" xfId="5889"/>
    <cellStyle name="Comma 3 2 2 2 20 12" xfId="5890"/>
    <cellStyle name="Comma 3 2 2 2 20 13" xfId="5891"/>
    <cellStyle name="Comma 3 2 2 2 20 14" xfId="5892"/>
    <cellStyle name="Comma 3 2 2 2 20 15" xfId="5893"/>
    <cellStyle name="Comma 3 2 2 2 20 16" xfId="5894"/>
    <cellStyle name="Comma 3 2 2 2 20 17" xfId="5895"/>
    <cellStyle name="Comma 3 2 2 2 20 18" xfId="5896"/>
    <cellStyle name="Comma 3 2 2 2 20 19" xfId="5897"/>
    <cellStyle name="Comma 3 2 2 2 20 2" xfId="5898"/>
    <cellStyle name="Comma 3 2 2 2 20 20" xfId="5899"/>
    <cellStyle name="Comma 3 2 2 2 20 21" xfId="5900"/>
    <cellStyle name="Comma 3 2 2 2 20 22" xfId="5901"/>
    <cellStyle name="Comma 3 2 2 2 20 3" xfId="5902"/>
    <cellStyle name="Comma 3 2 2 2 20 4" xfId="5903"/>
    <cellStyle name="Comma 3 2 2 2 20 5" xfId="5904"/>
    <cellStyle name="Comma 3 2 2 2 20 6" xfId="5905"/>
    <cellStyle name="Comma 3 2 2 2 20 7" xfId="5906"/>
    <cellStyle name="Comma 3 2 2 2 20 8" xfId="5907"/>
    <cellStyle name="Comma 3 2 2 2 20 9" xfId="5908"/>
    <cellStyle name="Comma 3 2 2 2 21" xfId="5909"/>
    <cellStyle name="Comma 3 2 2 2 21 10" xfId="5910"/>
    <cellStyle name="Comma 3 2 2 2 21 11" xfId="5911"/>
    <cellStyle name="Comma 3 2 2 2 21 12" xfId="5912"/>
    <cellStyle name="Comma 3 2 2 2 21 13" xfId="5913"/>
    <cellStyle name="Comma 3 2 2 2 21 14" xfId="5914"/>
    <cellStyle name="Comma 3 2 2 2 21 15" xfId="5915"/>
    <cellStyle name="Comma 3 2 2 2 21 16" xfId="5916"/>
    <cellStyle name="Comma 3 2 2 2 21 17" xfId="5917"/>
    <cellStyle name="Comma 3 2 2 2 21 18" xfId="5918"/>
    <cellStyle name="Comma 3 2 2 2 21 19" xfId="5919"/>
    <cellStyle name="Comma 3 2 2 2 21 2" xfId="5920"/>
    <cellStyle name="Comma 3 2 2 2 21 20" xfId="5921"/>
    <cellStyle name="Comma 3 2 2 2 21 21" xfId="5922"/>
    <cellStyle name="Comma 3 2 2 2 21 22" xfId="5923"/>
    <cellStyle name="Comma 3 2 2 2 21 3" xfId="5924"/>
    <cellStyle name="Comma 3 2 2 2 21 4" xfId="5925"/>
    <cellStyle name="Comma 3 2 2 2 21 5" xfId="5926"/>
    <cellStyle name="Comma 3 2 2 2 21 6" xfId="5927"/>
    <cellStyle name="Comma 3 2 2 2 21 7" xfId="5928"/>
    <cellStyle name="Comma 3 2 2 2 21 8" xfId="5929"/>
    <cellStyle name="Comma 3 2 2 2 21 9" xfId="5930"/>
    <cellStyle name="Comma 3 2 2 2 22" xfId="5931"/>
    <cellStyle name="Comma 3 2 2 2 22 10" xfId="5932"/>
    <cellStyle name="Comma 3 2 2 2 22 11" xfId="5933"/>
    <cellStyle name="Comma 3 2 2 2 22 12" xfId="5934"/>
    <cellStyle name="Comma 3 2 2 2 22 13" xfId="5935"/>
    <cellStyle name="Comma 3 2 2 2 22 14" xfId="5936"/>
    <cellStyle name="Comma 3 2 2 2 22 15" xfId="5937"/>
    <cellStyle name="Comma 3 2 2 2 22 16" xfId="5938"/>
    <cellStyle name="Comma 3 2 2 2 22 17" xfId="5939"/>
    <cellStyle name="Comma 3 2 2 2 22 18" xfId="5940"/>
    <cellStyle name="Comma 3 2 2 2 22 19" xfId="5941"/>
    <cellStyle name="Comma 3 2 2 2 22 2" xfId="5942"/>
    <cellStyle name="Comma 3 2 2 2 22 20" xfId="5943"/>
    <cellStyle name="Comma 3 2 2 2 22 21" xfId="5944"/>
    <cellStyle name="Comma 3 2 2 2 22 22" xfId="5945"/>
    <cellStyle name="Comma 3 2 2 2 22 3" xfId="5946"/>
    <cellStyle name="Comma 3 2 2 2 22 4" xfId="5947"/>
    <cellStyle name="Comma 3 2 2 2 22 5" xfId="5948"/>
    <cellStyle name="Comma 3 2 2 2 22 6" xfId="5949"/>
    <cellStyle name="Comma 3 2 2 2 22 7" xfId="5950"/>
    <cellStyle name="Comma 3 2 2 2 22 8" xfId="5951"/>
    <cellStyle name="Comma 3 2 2 2 22 9" xfId="5952"/>
    <cellStyle name="Comma 3 2 2 2 23" xfId="5953"/>
    <cellStyle name="Comma 3 2 2 2 23 10" xfId="5954"/>
    <cellStyle name="Comma 3 2 2 2 23 11" xfId="5955"/>
    <cellStyle name="Comma 3 2 2 2 23 12" xfId="5956"/>
    <cellStyle name="Comma 3 2 2 2 23 13" xfId="5957"/>
    <cellStyle name="Comma 3 2 2 2 23 14" xfId="5958"/>
    <cellStyle name="Comma 3 2 2 2 23 15" xfId="5959"/>
    <cellStyle name="Comma 3 2 2 2 23 16" xfId="5960"/>
    <cellStyle name="Comma 3 2 2 2 23 17" xfId="5961"/>
    <cellStyle name="Comma 3 2 2 2 23 18" xfId="5962"/>
    <cellStyle name="Comma 3 2 2 2 23 19" xfId="5963"/>
    <cellStyle name="Comma 3 2 2 2 23 2" xfId="5964"/>
    <cellStyle name="Comma 3 2 2 2 23 20" xfId="5965"/>
    <cellStyle name="Comma 3 2 2 2 23 21" xfId="5966"/>
    <cellStyle name="Comma 3 2 2 2 23 22" xfId="5967"/>
    <cellStyle name="Comma 3 2 2 2 23 3" xfId="5968"/>
    <cellStyle name="Comma 3 2 2 2 23 4" xfId="5969"/>
    <cellStyle name="Comma 3 2 2 2 23 5" xfId="5970"/>
    <cellStyle name="Comma 3 2 2 2 23 6" xfId="5971"/>
    <cellStyle name="Comma 3 2 2 2 23 7" xfId="5972"/>
    <cellStyle name="Comma 3 2 2 2 23 8" xfId="5973"/>
    <cellStyle name="Comma 3 2 2 2 23 9" xfId="5974"/>
    <cellStyle name="Comma 3 2 2 2 24" xfId="5975"/>
    <cellStyle name="Comma 3 2 2 2 24 10" xfId="5976"/>
    <cellStyle name="Comma 3 2 2 2 24 11" xfId="5977"/>
    <cellStyle name="Comma 3 2 2 2 24 12" xfId="5978"/>
    <cellStyle name="Comma 3 2 2 2 24 13" xfId="5979"/>
    <cellStyle name="Comma 3 2 2 2 24 14" xfId="5980"/>
    <cellStyle name="Comma 3 2 2 2 24 15" xfId="5981"/>
    <cellStyle name="Comma 3 2 2 2 24 16" xfId="5982"/>
    <cellStyle name="Comma 3 2 2 2 24 17" xfId="5983"/>
    <cellStyle name="Comma 3 2 2 2 24 18" xfId="5984"/>
    <cellStyle name="Comma 3 2 2 2 24 19" xfId="5985"/>
    <cellStyle name="Comma 3 2 2 2 24 2" xfId="5986"/>
    <cellStyle name="Comma 3 2 2 2 24 20" xfId="5987"/>
    <cellStyle name="Comma 3 2 2 2 24 21" xfId="5988"/>
    <cellStyle name="Comma 3 2 2 2 24 22" xfId="5989"/>
    <cellStyle name="Comma 3 2 2 2 24 3" xfId="5990"/>
    <cellStyle name="Comma 3 2 2 2 24 4" xfId="5991"/>
    <cellStyle name="Comma 3 2 2 2 24 5" xfId="5992"/>
    <cellStyle name="Comma 3 2 2 2 24 6" xfId="5993"/>
    <cellStyle name="Comma 3 2 2 2 24 7" xfId="5994"/>
    <cellStyle name="Comma 3 2 2 2 24 8" xfId="5995"/>
    <cellStyle name="Comma 3 2 2 2 24 9" xfId="5996"/>
    <cellStyle name="Comma 3 2 2 2 25" xfId="5997"/>
    <cellStyle name="Comma 3 2 2 2 25 10" xfId="5998"/>
    <cellStyle name="Comma 3 2 2 2 25 11" xfId="5999"/>
    <cellStyle name="Comma 3 2 2 2 25 12" xfId="6000"/>
    <cellStyle name="Comma 3 2 2 2 25 13" xfId="6001"/>
    <cellStyle name="Comma 3 2 2 2 25 14" xfId="6002"/>
    <cellStyle name="Comma 3 2 2 2 25 15" xfId="6003"/>
    <cellStyle name="Comma 3 2 2 2 25 16" xfId="6004"/>
    <cellStyle name="Comma 3 2 2 2 25 17" xfId="6005"/>
    <cellStyle name="Comma 3 2 2 2 25 18" xfId="6006"/>
    <cellStyle name="Comma 3 2 2 2 25 19" xfId="6007"/>
    <cellStyle name="Comma 3 2 2 2 25 2" xfId="6008"/>
    <cellStyle name="Comma 3 2 2 2 25 20" xfId="6009"/>
    <cellStyle name="Comma 3 2 2 2 25 21" xfId="6010"/>
    <cellStyle name="Comma 3 2 2 2 25 22" xfId="6011"/>
    <cellStyle name="Comma 3 2 2 2 25 3" xfId="6012"/>
    <cellStyle name="Comma 3 2 2 2 25 4" xfId="6013"/>
    <cellStyle name="Comma 3 2 2 2 25 5" xfId="6014"/>
    <cellStyle name="Comma 3 2 2 2 25 6" xfId="6015"/>
    <cellStyle name="Comma 3 2 2 2 25 7" xfId="6016"/>
    <cellStyle name="Comma 3 2 2 2 25 8" xfId="6017"/>
    <cellStyle name="Comma 3 2 2 2 25 9" xfId="6018"/>
    <cellStyle name="Comma 3 2 2 2 26" xfId="6019"/>
    <cellStyle name="Comma 3 2 2 2 26 10" xfId="6020"/>
    <cellStyle name="Comma 3 2 2 2 26 11" xfId="6021"/>
    <cellStyle name="Comma 3 2 2 2 26 12" xfId="6022"/>
    <cellStyle name="Comma 3 2 2 2 26 13" xfId="6023"/>
    <cellStyle name="Comma 3 2 2 2 26 14" xfId="6024"/>
    <cellStyle name="Comma 3 2 2 2 26 15" xfId="6025"/>
    <cellStyle name="Comma 3 2 2 2 26 16" xfId="6026"/>
    <cellStyle name="Comma 3 2 2 2 26 17" xfId="6027"/>
    <cellStyle name="Comma 3 2 2 2 26 18" xfId="6028"/>
    <cellStyle name="Comma 3 2 2 2 26 19" xfId="6029"/>
    <cellStyle name="Comma 3 2 2 2 26 2" xfId="6030"/>
    <cellStyle name="Comma 3 2 2 2 26 20" xfId="6031"/>
    <cellStyle name="Comma 3 2 2 2 26 21" xfId="6032"/>
    <cellStyle name="Comma 3 2 2 2 26 22" xfId="6033"/>
    <cellStyle name="Comma 3 2 2 2 26 3" xfId="6034"/>
    <cellStyle name="Comma 3 2 2 2 26 4" xfId="6035"/>
    <cellStyle name="Comma 3 2 2 2 26 5" xfId="6036"/>
    <cellStyle name="Comma 3 2 2 2 26 6" xfId="6037"/>
    <cellStyle name="Comma 3 2 2 2 26 7" xfId="6038"/>
    <cellStyle name="Comma 3 2 2 2 26 8" xfId="6039"/>
    <cellStyle name="Comma 3 2 2 2 26 9" xfId="6040"/>
    <cellStyle name="Comma 3 2 2 2 27" xfId="6041"/>
    <cellStyle name="Comma 3 2 2 2 27 10" xfId="6042"/>
    <cellStyle name="Comma 3 2 2 2 27 11" xfId="6043"/>
    <cellStyle name="Comma 3 2 2 2 27 12" xfId="6044"/>
    <cellStyle name="Comma 3 2 2 2 27 13" xfId="6045"/>
    <cellStyle name="Comma 3 2 2 2 27 14" xfId="6046"/>
    <cellStyle name="Comma 3 2 2 2 27 15" xfId="6047"/>
    <cellStyle name="Comma 3 2 2 2 27 16" xfId="6048"/>
    <cellStyle name="Comma 3 2 2 2 27 17" xfId="6049"/>
    <cellStyle name="Comma 3 2 2 2 27 18" xfId="6050"/>
    <cellStyle name="Comma 3 2 2 2 27 19" xfId="6051"/>
    <cellStyle name="Comma 3 2 2 2 27 2" xfId="6052"/>
    <cellStyle name="Comma 3 2 2 2 27 20" xfId="6053"/>
    <cellStyle name="Comma 3 2 2 2 27 21" xfId="6054"/>
    <cellStyle name="Comma 3 2 2 2 27 22" xfId="6055"/>
    <cellStyle name="Comma 3 2 2 2 27 3" xfId="6056"/>
    <cellStyle name="Comma 3 2 2 2 27 4" xfId="6057"/>
    <cellStyle name="Comma 3 2 2 2 27 5" xfId="6058"/>
    <cellStyle name="Comma 3 2 2 2 27 6" xfId="6059"/>
    <cellStyle name="Comma 3 2 2 2 27 7" xfId="6060"/>
    <cellStyle name="Comma 3 2 2 2 27 8" xfId="6061"/>
    <cellStyle name="Comma 3 2 2 2 27 9" xfId="6062"/>
    <cellStyle name="Comma 3 2 2 2 28" xfId="6063"/>
    <cellStyle name="Comma 3 2 2 2 28 10" xfId="6064"/>
    <cellStyle name="Comma 3 2 2 2 28 11" xfId="6065"/>
    <cellStyle name="Comma 3 2 2 2 28 12" xfId="6066"/>
    <cellStyle name="Comma 3 2 2 2 28 13" xfId="6067"/>
    <cellStyle name="Comma 3 2 2 2 28 14" xfId="6068"/>
    <cellStyle name="Comma 3 2 2 2 28 15" xfId="6069"/>
    <cellStyle name="Comma 3 2 2 2 28 16" xfId="6070"/>
    <cellStyle name="Comma 3 2 2 2 28 17" xfId="6071"/>
    <cellStyle name="Comma 3 2 2 2 28 18" xfId="6072"/>
    <cellStyle name="Comma 3 2 2 2 28 19" xfId="6073"/>
    <cellStyle name="Comma 3 2 2 2 28 2" xfId="6074"/>
    <cellStyle name="Comma 3 2 2 2 28 20" xfId="6075"/>
    <cellStyle name="Comma 3 2 2 2 28 21" xfId="6076"/>
    <cellStyle name="Comma 3 2 2 2 28 22" xfId="6077"/>
    <cellStyle name="Comma 3 2 2 2 28 3" xfId="6078"/>
    <cellStyle name="Comma 3 2 2 2 28 4" xfId="6079"/>
    <cellStyle name="Comma 3 2 2 2 28 5" xfId="6080"/>
    <cellStyle name="Comma 3 2 2 2 28 6" xfId="6081"/>
    <cellStyle name="Comma 3 2 2 2 28 7" xfId="6082"/>
    <cellStyle name="Comma 3 2 2 2 28 8" xfId="6083"/>
    <cellStyle name="Comma 3 2 2 2 28 9" xfId="6084"/>
    <cellStyle name="Comma 3 2 2 2 29" xfId="6085"/>
    <cellStyle name="Comma 3 2 2 2 29 10" xfId="6086"/>
    <cellStyle name="Comma 3 2 2 2 29 11" xfId="6087"/>
    <cellStyle name="Comma 3 2 2 2 29 12" xfId="6088"/>
    <cellStyle name="Comma 3 2 2 2 29 13" xfId="6089"/>
    <cellStyle name="Comma 3 2 2 2 29 14" xfId="6090"/>
    <cellStyle name="Comma 3 2 2 2 29 15" xfId="6091"/>
    <cellStyle name="Comma 3 2 2 2 29 16" xfId="6092"/>
    <cellStyle name="Comma 3 2 2 2 29 17" xfId="6093"/>
    <cellStyle name="Comma 3 2 2 2 29 18" xfId="6094"/>
    <cellStyle name="Comma 3 2 2 2 29 19" xfId="6095"/>
    <cellStyle name="Comma 3 2 2 2 29 2" xfId="6096"/>
    <cellStyle name="Comma 3 2 2 2 29 20" xfId="6097"/>
    <cellStyle name="Comma 3 2 2 2 29 21" xfId="6098"/>
    <cellStyle name="Comma 3 2 2 2 29 22" xfId="6099"/>
    <cellStyle name="Comma 3 2 2 2 29 3" xfId="6100"/>
    <cellStyle name="Comma 3 2 2 2 29 4" xfId="6101"/>
    <cellStyle name="Comma 3 2 2 2 29 5" xfId="6102"/>
    <cellStyle name="Comma 3 2 2 2 29 6" xfId="6103"/>
    <cellStyle name="Comma 3 2 2 2 29 7" xfId="6104"/>
    <cellStyle name="Comma 3 2 2 2 29 8" xfId="6105"/>
    <cellStyle name="Comma 3 2 2 2 29 9" xfId="6106"/>
    <cellStyle name="Comma 3 2 2 2 3" xfId="6107"/>
    <cellStyle name="Comma 3 2 2 2 3 10" xfId="6108"/>
    <cellStyle name="Comma 3 2 2 2 3 11" xfId="6109"/>
    <cellStyle name="Comma 3 2 2 2 3 12" xfId="6110"/>
    <cellStyle name="Comma 3 2 2 2 3 13" xfId="6111"/>
    <cellStyle name="Comma 3 2 2 2 3 14" xfId="6112"/>
    <cellStyle name="Comma 3 2 2 2 3 15" xfId="6113"/>
    <cellStyle name="Comma 3 2 2 2 3 16" xfId="6114"/>
    <cellStyle name="Comma 3 2 2 2 3 17" xfId="6115"/>
    <cellStyle name="Comma 3 2 2 2 3 18" xfId="6116"/>
    <cellStyle name="Comma 3 2 2 2 3 19" xfId="6117"/>
    <cellStyle name="Comma 3 2 2 2 3 2" xfId="6118"/>
    <cellStyle name="Comma 3 2 2 2 3 20" xfId="6119"/>
    <cellStyle name="Comma 3 2 2 2 3 21" xfId="6120"/>
    <cellStyle name="Comma 3 2 2 2 3 22" xfId="6121"/>
    <cellStyle name="Comma 3 2 2 2 3 3" xfId="6122"/>
    <cellStyle name="Comma 3 2 2 2 3 4" xfId="6123"/>
    <cellStyle name="Comma 3 2 2 2 3 5" xfId="6124"/>
    <cellStyle name="Comma 3 2 2 2 3 6" xfId="6125"/>
    <cellStyle name="Comma 3 2 2 2 3 7" xfId="6126"/>
    <cellStyle name="Comma 3 2 2 2 3 8" xfId="6127"/>
    <cellStyle name="Comma 3 2 2 2 3 9" xfId="6128"/>
    <cellStyle name="Comma 3 2 2 2 30" xfId="6129"/>
    <cellStyle name="Comma 3 2 2 2 30 10" xfId="6130"/>
    <cellStyle name="Comma 3 2 2 2 30 11" xfId="6131"/>
    <cellStyle name="Comma 3 2 2 2 30 12" xfId="6132"/>
    <cellStyle name="Comma 3 2 2 2 30 13" xfId="6133"/>
    <cellStyle name="Comma 3 2 2 2 30 14" xfId="6134"/>
    <cellStyle name="Comma 3 2 2 2 30 15" xfId="6135"/>
    <cellStyle name="Comma 3 2 2 2 30 16" xfId="6136"/>
    <cellStyle name="Comma 3 2 2 2 30 17" xfId="6137"/>
    <cellStyle name="Comma 3 2 2 2 30 18" xfId="6138"/>
    <cellStyle name="Comma 3 2 2 2 30 19" xfId="6139"/>
    <cellStyle name="Comma 3 2 2 2 30 2" xfId="6140"/>
    <cellStyle name="Comma 3 2 2 2 30 20" xfId="6141"/>
    <cellStyle name="Comma 3 2 2 2 30 21" xfId="6142"/>
    <cellStyle name="Comma 3 2 2 2 30 22" xfId="6143"/>
    <cellStyle name="Comma 3 2 2 2 30 3" xfId="6144"/>
    <cellStyle name="Comma 3 2 2 2 30 4" xfId="6145"/>
    <cellStyle name="Comma 3 2 2 2 30 5" xfId="6146"/>
    <cellStyle name="Comma 3 2 2 2 30 6" xfId="6147"/>
    <cellStyle name="Comma 3 2 2 2 30 7" xfId="6148"/>
    <cellStyle name="Comma 3 2 2 2 30 8" xfId="6149"/>
    <cellStyle name="Comma 3 2 2 2 30 9" xfId="6150"/>
    <cellStyle name="Comma 3 2 2 2 31" xfId="6151"/>
    <cellStyle name="Comma 3 2 2 2 31 10" xfId="6152"/>
    <cellStyle name="Comma 3 2 2 2 31 11" xfId="6153"/>
    <cellStyle name="Comma 3 2 2 2 31 12" xfId="6154"/>
    <cellStyle name="Comma 3 2 2 2 31 13" xfId="6155"/>
    <cellStyle name="Comma 3 2 2 2 31 14" xfId="6156"/>
    <cellStyle name="Comma 3 2 2 2 31 15" xfId="6157"/>
    <cellStyle name="Comma 3 2 2 2 31 16" xfId="6158"/>
    <cellStyle name="Comma 3 2 2 2 31 17" xfId="6159"/>
    <cellStyle name="Comma 3 2 2 2 31 18" xfId="6160"/>
    <cellStyle name="Comma 3 2 2 2 31 19" xfId="6161"/>
    <cellStyle name="Comma 3 2 2 2 31 2" xfId="6162"/>
    <cellStyle name="Comma 3 2 2 2 31 20" xfId="6163"/>
    <cellStyle name="Comma 3 2 2 2 31 21" xfId="6164"/>
    <cellStyle name="Comma 3 2 2 2 31 22" xfId="6165"/>
    <cellStyle name="Comma 3 2 2 2 31 3" xfId="6166"/>
    <cellStyle name="Comma 3 2 2 2 31 4" xfId="6167"/>
    <cellStyle name="Comma 3 2 2 2 31 5" xfId="6168"/>
    <cellStyle name="Comma 3 2 2 2 31 6" xfId="6169"/>
    <cellStyle name="Comma 3 2 2 2 31 7" xfId="6170"/>
    <cellStyle name="Comma 3 2 2 2 31 8" xfId="6171"/>
    <cellStyle name="Comma 3 2 2 2 31 9" xfId="6172"/>
    <cellStyle name="Comma 3 2 2 2 32" xfId="6173"/>
    <cellStyle name="Comma 3 2 2 2 32 2" xfId="6174"/>
    <cellStyle name="Comma 3 2 2 2 32 2 10" xfId="6175"/>
    <cellStyle name="Comma 3 2 2 2 32 2 11" xfId="6176"/>
    <cellStyle name="Comma 3 2 2 2 32 2 12" xfId="6177"/>
    <cellStyle name="Comma 3 2 2 2 32 2 13" xfId="6178"/>
    <cellStyle name="Comma 3 2 2 2 32 2 14" xfId="6179"/>
    <cellStyle name="Comma 3 2 2 2 32 2 15" xfId="6180"/>
    <cellStyle name="Comma 3 2 2 2 32 2 16" xfId="6181"/>
    <cellStyle name="Comma 3 2 2 2 32 2 17" xfId="6182"/>
    <cellStyle name="Comma 3 2 2 2 32 2 18" xfId="6183"/>
    <cellStyle name="Comma 3 2 2 2 32 2 19" xfId="6184"/>
    <cellStyle name="Comma 3 2 2 2 32 2 2" xfId="6185"/>
    <cellStyle name="Comma 3 2 2 2 32 2 20" xfId="6186"/>
    <cellStyle name="Comma 3 2 2 2 32 2 21" xfId="6187"/>
    <cellStyle name="Comma 3 2 2 2 32 2 22" xfId="6188"/>
    <cellStyle name="Comma 3 2 2 2 32 2 3" xfId="6189"/>
    <cellStyle name="Comma 3 2 2 2 32 2 4" xfId="6190"/>
    <cellStyle name="Comma 3 2 2 2 32 2 5" xfId="6191"/>
    <cellStyle name="Comma 3 2 2 2 32 2 6" xfId="6192"/>
    <cellStyle name="Comma 3 2 2 2 32 2 7" xfId="6193"/>
    <cellStyle name="Comma 3 2 2 2 32 2 8" xfId="6194"/>
    <cellStyle name="Comma 3 2 2 2 32 2 9" xfId="6195"/>
    <cellStyle name="Comma 3 2 2 2 33" xfId="6196"/>
    <cellStyle name="Comma 3 2 2 2 33 10" xfId="6197"/>
    <cellStyle name="Comma 3 2 2 2 33 11" xfId="6198"/>
    <cellStyle name="Comma 3 2 2 2 33 12" xfId="6199"/>
    <cellStyle name="Comma 3 2 2 2 33 13" xfId="6200"/>
    <cellStyle name="Comma 3 2 2 2 33 14" xfId="6201"/>
    <cellStyle name="Comma 3 2 2 2 33 15" xfId="6202"/>
    <cellStyle name="Comma 3 2 2 2 33 16" xfId="6203"/>
    <cellStyle name="Comma 3 2 2 2 33 17" xfId="6204"/>
    <cellStyle name="Comma 3 2 2 2 33 18" xfId="6205"/>
    <cellStyle name="Comma 3 2 2 2 33 19" xfId="6206"/>
    <cellStyle name="Comma 3 2 2 2 33 2" xfId="6207"/>
    <cellStyle name="Comma 3 2 2 2 33 20" xfId="6208"/>
    <cellStyle name="Comma 3 2 2 2 33 21" xfId="6209"/>
    <cellStyle name="Comma 3 2 2 2 33 22" xfId="6210"/>
    <cellStyle name="Comma 3 2 2 2 33 3" xfId="6211"/>
    <cellStyle name="Comma 3 2 2 2 33 4" xfId="6212"/>
    <cellStyle name="Comma 3 2 2 2 33 5" xfId="6213"/>
    <cellStyle name="Comma 3 2 2 2 33 6" xfId="6214"/>
    <cellStyle name="Comma 3 2 2 2 33 7" xfId="6215"/>
    <cellStyle name="Comma 3 2 2 2 33 8" xfId="6216"/>
    <cellStyle name="Comma 3 2 2 2 33 9" xfId="6217"/>
    <cellStyle name="Comma 3 2 2 2 34" xfId="6218"/>
    <cellStyle name="Comma 3 2 2 2 34 10" xfId="6219"/>
    <cellStyle name="Comma 3 2 2 2 34 11" xfId="6220"/>
    <cellStyle name="Comma 3 2 2 2 34 12" xfId="6221"/>
    <cellStyle name="Comma 3 2 2 2 34 13" xfId="6222"/>
    <cellStyle name="Comma 3 2 2 2 34 14" xfId="6223"/>
    <cellStyle name="Comma 3 2 2 2 34 15" xfId="6224"/>
    <cellStyle name="Comma 3 2 2 2 34 16" xfId="6225"/>
    <cellStyle name="Comma 3 2 2 2 34 17" xfId="6226"/>
    <cellStyle name="Comma 3 2 2 2 34 18" xfId="6227"/>
    <cellStyle name="Comma 3 2 2 2 34 19" xfId="6228"/>
    <cellStyle name="Comma 3 2 2 2 34 2" xfId="6229"/>
    <cellStyle name="Comma 3 2 2 2 34 20" xfId="6230"/>
    <cellStyle name="Comma 3 2 2 2 34 21" xfId="6231"/>
    <cellStyle name="Comma 3 2 2 2 34 22" xfId="6232"/>
    <cellStyle name="Comma 3 2 2 2 34 3" xfId="6233"/>
    <cellStyle name="Comma 3 2 2 2 34 4" xfId="6234"/>
    <cellStyle name="Comma 3 2 2 2 34 5" xfId="6235"/>
    <cellStyle name="Comma 3 2 2 2 34 6" xfId="6236"/>
    <cellStyle name="Comma 3 2 2 2 34 7" xfId="6237"/>
    <cellStyle name="Comma 3 2 2 2 34 8" xfId="6238"/>
    <cellStyle name="Comma 3 2 2 2 34 9" xfId="6239"/>
    <cellStyle name="Comma 3 2 2 2 35" xfId="6240"/>
    <cellStyle name="Comma 3 2 2 2 35 10" xfId="6241"/>
    <cellStyle name="Comma 3 2 2 2 35 11" xfId="6242"/>
    <cellStyle name="Comma 3 2 2 2 35 12" xfId="6243"/>
    <cellStyle name="Comma 3 2 2 2 35 13" xfId="6244"/>
    <cellStyle name="Comma 3 2 2 2 35 14" xfId="6245"/>
    <cellStyle name="Comma 3 2 2 2 35 15" xfId="6246"/>
    <cellStyle name="Comma 3 2 2 2 35 16" xfId="6247"/>
    <cellStyle name="Comma 3 2 2 2 35 17" xfId="6248"/>
    <cellStyle name="Comma 3 2 2 2 35 18" xfId="6249"/>
    <cellStyle name="Comma 3 2 2 2 35 19" xfId="6250"/>
    <cellStyle name="Comma 3 2 2 2 35 2" xfId="6251"/>
    <cellStyle name="Comma 3 2 2 2 35 20" xfId="6252"/>
    <cellStyle name="Comma 3 2 2 2 35 21" xfId="6253"/>
    <cellStyle name="Comma 3 2 2 2 35 22" xfId="6254"/>
    <cellStyle name="Comma 3 2 2 2 35 3" xfId="6255"/>
    <cellStyle name="Comma 3 2 2 2 35 4" xfId="6256"/>
    <cellStyle name="Comma 3 2 2 2 35 5" xfId="6257"/>
    <cellStyle name="Comma 3 2 2 2 35 6" xfId="6258"/>
    <cellStyle name="Comma 3 2 2 2 35 7" xfId="6259"/>
    <cellStyle name="Comma 3 2 2 2 35 8" xfId="6260"/>
    <cellStyle name="Comma 3 2 2 2 35 9" xfId="6261"/>
    <cellStyle name="Comma 3 2 2 2 36" xfId="6262"/>
    <cellStyle name="Comma 3 2 2 2 36 10" xfId="6263"/>
    <cellStyle name="Comma 3 2 2 2 36 11" xfId="6264"/>
    <cellStyle name="Comma 3 2 2 2 36 12" xfId="6265"/>
    <cellStyle name="Comma 3 2 2 2 36 13" xfId="6266"/>
    <cellStyle name="Comma 3 2 2 2 36 14" xfId="6267"/>
    <cellStyle name="Comma 3 2 2 2 36 15" xfId="6268"/>
    <cellStyle name="Comma 3 2 2 2 36 16" xfId="6269"/>
    <cellStyle name="Comma 3 2 2 2 36 17" xfId="6270"/>
    <cellStyle name="Comma 3 2 2 2 36 18" xfId="6271"/>
    <cellStyle name="Comma 3 2 2 2 36 19" xfId="6272"/>
    <cellStyle name="Comma 3 2 2 2 36 2" xfId="6273"/>
    <cellStyle name="Comma 3 2 2 2 36 20" xfId="6274"/>
    <cellStyle name="Comma 3 2 2 2 36 21" xfId="6275"/>
    <cellStyle name="Comma 3 2 2 2 36 22" xfId="6276"/>
    <cellStyle name="Comma 3 2 2 2 36 3" xfId="6277"/>
    <cellStyle name="Comma 3 2 2 2 36 4" xfId="6278"/>
    <cellStyle name="Comma 3 2 2 2 36 5" xfId="6279"/>
    <cellStyle name="Comma 3 2 2 2 36 6" xfId="6280"/>
    <cellStyle name="Comma 3 2 2 2 36 7" xfId="6281"/>
    <cellStyle name="Comma 3 2 2 2 36 8" xfId="6282"/>
    <cellStyle name="Comma 3 2 2 2 36 9" xfId="6283"/>
    <cellStyle name="Comma 3 2 2 2 37" xfId="6284"/>
    <cellStyle name="Comma 3 2 2 2 37 10" xfId="6285"/>
    <cellStyle name="Comma 3 2 2 2 37 11" xfId="6286"/>
    <cellStyle name="Comma 3 2 2 2 37 12" xfId="6287"/>
    <cellStyle name="Comma 3 2 2 2 37 13" xfId="6288"/>
    <cellStyle name="Comma 3 2 2 2 37 14" xfId="6289"/>
    <cellStyle name="Comma 3 2 2 2 37 15" xfId="6290"/>
    <cellStyle name="Comma 3 2 2 2 37 16" xfId="6291"/>
    <cellStyle name="Comma 3 2 2 2 37 17" xfId="6292"/>
    <cellStyle name="Comma 3 2 2 2 37 18" xfId="6293"/>
    <cellStyle name="Comma 3 2 2 2 37 19" xfId="6294"/>
    <cellStyle name="Comma 3 2 2 2 37 2" xfId="6295"/>
    <cellStyle name="Comma 3 2 2 2 37 20" xfId="6296"/>
    <cellStyle name="Comma 3 2 2 2 37 21" xfId="6297"/>
    <cellStyle name="Comma 3 2 2 2 37 22" xfId="6298"/>
    <cellStyle name="Comma 3 2 2 2 37 3" xfId="6299"/>
    <cellStyle name="Comma 3 2 2 2 37 4" xfId="6300"/>
    <cellStyle name="Comma 3 2 2 2 37 5" xfId="6301"/>
    <cellStyle name="Comma 3 2 2 2 37 6" xfId="6302"/>
    <cellStyle name="Comma 3 2 2 2 37 7" xfId="6303"/>
    <cellStyle name="Comma 3 2 2 2 37 8" xfId="6304"/>
    <cellStyle name="Comma 3 2 2 2 37 9" xfId="6305"/>
    <cellStyle name="Comma 3 2 2 2 38" xfId="6306"/>
    <cellStyle name="Comma 3 2 2 2 38 10" xfId="6307"/>
    <cellStyle name="Comma 3 2 2 2 38 11" xfId="6308"/>
    <cellStyle name="Comma 3 2 2 2 38 12" xfId="6309"/>
    <cellStyle name="Comma 3 2 2 2 38 13" xfId="6310"/>
    <cellStyle name="Comma 3 2 2 2 38 14" xfId="6311"/>
    <cellStyle name="Comma 3 2 2 2 38 15" xfId="6312"/>
    <cellStyle name="Comma 3 2 2 2 38 16" xfId="6313"/>
    <cellStyle name="Comma 3 2 2 2 38 17" xfId="6314"/>
    <cellStyle name="Comma 3 2 2 2 38 18" xfId="6315"/>
    <cellStyle name="Comma 3 2 2 2 38 19" xfId="6316"/>
    <cellStyle name="Comma 3 2 2 2 38 2" xfId="6317"/>
    <cellStyle name="Comma 3 2 2 2 38 20" xfId="6318"/>
    <cellStyle name="Comma 3 2 2 2 38 21" xfId="6319"/>
    <cellStyle name="Comma 3 2 2 2 38 22" xfId="6320"/>
    <cellStyle name="Comma 3 2 2 2 38 3" xfId="6321"/>
    <cellStyle name="Comma 3 2 2 2 38 4" xfId="6322"/>
    <cellStyle name="Comma 3 2 2 2 38 5" xfId="6323"/>
    <cellStyle name="Comma 3 2 2 2 38 6" xfId="6324"/>
    <cellStyle name="Comma 3 2 2 2 38 7" xfId="6325"/>
    <cellStyle name="Comma 3 2 2 2 38 8" xfId="6326"/>
    <cellStyle name="Comma 3 2 2 2 38 9" xfId="6327"/>
    <cellStyle name="Comma 3 2 2 2 39" xfId="6328"/>
    <cellStyle name="Comma 3 2 2 2 39 10" xfId="6329"/>
    <cellStyle name="Comma 3 2 2 2 39 11" xfId="6330"/>
    <cellStyle name="Comma 3 2 2 2 39 12" xfId="6331"/>
    <cellStyle name="Comma 3 2 2 2 39 13" xfId="6332"/>
    <cellStyle name="Comma 3 2 2 2 39 14" xfId="6333"/>
    <cellStyle name="Comma 3 2 2 2 39 15" xfId="6334"/>
    <cellStyle name="Comma 3 2 2 2 39 16" xfId="6335"/>
    <cellStyle name="Comma 3 2 2 2 39 17" xfId="6336"/>
    <cellStyle name="Comma 3 2 2 2 39 18" xfId="6337"/>
    <cellStyle name="Comma 3 2 2 2 39 19" xfId="6338"/>
    <cellStyle name="Comma 3 2 2 2 39 2" xfId="6339"/>
    <cellStyle name="Comma 3 2 2 2 39 20" xfId="6340"/>
    <cellStyle name="Comma 3 2 2 2 39 21" xfId="6341"/>
    <cellStyle name="Comma 3 2 2 2 39 22" xfId="6342"/>
    <cellStyle name="Comma 3 2 2 2 39 3" xfId="6343"/>
    <cellStyle name="Comma 3 2 2 2 39 4" xfId="6344"/>
    <cellStyle name="Comma 3 2 2 2 39 5" xfId="6345"/>
    <cellStyle name="Comma 3 2 2 2 39 6" xfId="6346"/>
    <cellStyle name="Comma 3 2 2 2 39 7" xfId="6347"/>
    <cellStyle name="Comma 3 2 2 2 39 8" xfId="6348"/>
    <cellStyle name="Comma 3 2 2 2 39 9" xfId="6349"/>
    <cellStyle name="Comma 3 2 2 2 4" xfId="6350"/>
    <cellStyle name="Comma 3 2 2 2 4 10" xfId="6351"/>
    <cellStyle name="Comma 3 2 2 2 4 11" xfId="6352"/>
    <cellStyle name="Comma 3 2 2 2 4 12" xfId="6353"/>
    <cellStyle name="Comma 3 2 2 2 4 13" xfId="6354"/>
    <cellStyle name="Comma 3 2 2 2 4 14" xfId="6355"/>
    <cellStyle name="Comma 3 2 2 2 4 15" xfId="6356"/>
    <cellStyle name="Comma 3 2 2 2 4 16" xfId="6357"/>
    <cellStyle name="Comma 3 2 2 2 4 17" xfId="6358"/>
    <cellStyle name="Comma 3 2 2 2 4 18" xfId="6359"/>
    <cellStyle name="Comma 3 2 2 2 4 19" xfId="6360"/>
    <cellStyle name="Comma 3 2 2 2 4 2" xfId="6361"/>
    <cellStyle name="Comma 3 2 2 2 4 20" xfId="6362"/>
    <cellStyle name="Comma 3 2 2 2 4 21" xfId="6363"/>
    <cellStyle name="Comma 3 2 2 2 4 22" xfId="6364"/>
    <cellStyle name="Comma 3 2 2 2 4 3" xfId="6365"/>
    <cellStyle name="Comma 3 2 2 2 4 4" xfId="6366"/>
    <cellStyle name="Comma 3 2 2 2 4 5" xfId="6367"/>
    <cellStyle name="Comma 3 2 2 2 4 6" xfId="6368"/>
    <cellStyle name="Comma 3 2 2 2 4 7" xfId="6369"/>
    <cellStyle name="Comma 3 2 2 2 4 8" xfId="6370"/>
    <cellStyle name="Comma 3 2 2 2 4 9" xfId="6371"/>
    <cellStyle name="Comma 3 2 2 2 40" xfId="6372"/>
    <cellStyle name="Comma 3 2 2 2 40 10" xfId="6373"/>
    <cellStyle name="Comma 3 2 2 2 40 11" xfId="6374"/>
    <cellStyle name="Comma 3 2 2 2 40 12" xfId="6375"/>
    <cellStyle name="Comma 3 2 2 2 40 13" xfId="6376"/>
    <cellStyle name="Comma 3 2 2 2 40 14" xfId="6377"/>
    <cellStyle name="Comma 3 2 2 2 40 15" xfId="6378"/>
    <cellStyle name="Comma 3 2 2 2 40 16" xfId="6379"/>
    <cellStyle name="Comma 3 2 2 2 40 17" xfId="6380"/>
    <cellStyle name="Comma 3 2 2 2 40 18" xfId="6381"/>
    <cellStyle name="Comma 3 2 2 2 40 19" xfId="6382"/>
    <cellStyle name="Comma 3 2 2 2 40 2" xfId="6383"/>
    <cellStyle name="Comma 3 2 2 2 40 20" xfId="6384"/>
    <cellStyle name="Comma 3 2 2 2 40 21" xfId="6385"/>
    <cellStyle name="Comma 3 2 2 2 40 22" xfId="6386"/>
    <cellStyle name="Comma 3 2 2 2 40 3" xfId="6387"/>
    <cellStyle name="Comma 3 2 2 2 40 4" xfId="6388"/>
    <cellStyle name="Comma 3 2 2 2 40 5" xfId="6389"/>
    <cellStyle name="Comma 3 2 2 2 40 6" xfId="6390"/>
    <cellStyle name="Comma 3 2 2 2 40 7" xfId="6391"/>
    <cellStyle name="Comma 3 2 2 2 40 8" xfId="6392"/>
    <cellStyle name="Comma 3 2 2 2 40 9" xfId="6393"/>
    <cellStyle name="Comma 3 2 2 2 41" xfId="6394"/>
    <cellStyle name="Comma 3 2 2 2 41 10" xfId="6395"/>
    <cellStyle name="Comma 3 2 2 2 41 11" xfId="6396"/>
    <cellStyle name="Comma 3 2 2 2 41 12" xfId="6397"/>
    <cellStyle name="Comma 3 2 2 2 41 13" xfId="6398"/>
    <cellStyle name="Comma 3 2 2 2 41 14" xfId="6399"/>
    <cellStyle name="Comma 3 2 2 2 41 15" xfId="6400"/>
    <cellStyle name="Comma 3 2 2 2 41 16" xfId="6401"/>
    <cellStyle name="Comma 3 2 2 2 41 17" xfId="6402"/>
    <cellStyle name="Comma 3 2 2 2 41 18" xfId="6403"/>
    <cellStyle name="Comma 3 2 2 2 41 19" xfId="6404"/>
    <cellStyle name="Comma 3 2 2 2 41 2" xfId="6405"/>
    <cellStyle name="Comma 3 2 2 2 41 20" xfId="6406"/>
    <cellStyle name="Comma 3 2 2 2 41 21" xfId="6407"/>
    <cellStyle name="Comma 3 2 2 2 41 22" xfId="6408"/>
    <cellStyle name="Comma 3 2 2 2 41 3" xfId="6409"/>
    <cellStyle name="Comma 3 2 2 2 41 4" xfId="6410"/>
    <cellStyle name="Comma 3 2 2 2 41 5" xfId="6411"/>
    <cellStyle name="Comma 3 2 2 2 41 6" xfId="6412"/>
    <cellStyle name="Comma 3 2 2 2 41 7" xfId="6413"/>
    <cellStyle name="Comma 3 2 2 2 41 8" xfId="6414"/>
    <cellStyle name="Comma 3 2 2 2 41 9" xfId="6415"/>
    <cellStyle name="Comma 3 2 2 2 42" xfId="6416"/>
    <cellStyle name="Comma 3 2 2 2 42 2" xfId="6417"/>
    <cellStyle name="Comma 3 2 2 2 42 2 10" xfId="6418"/>
    <cellStyle name="Comma 3 2 2 2 42 2 11" xfId="6419"/>
    <cellStyle name="Comma 3 2 2 2 42 2 12" xfId="6420"/>
    <cellStyle name="Comma 3 2 2 2 42 2 13" xfId="6421"/>
    <cellStyle name="Comma 3 2 2 2 42 2 14" xfId="6422"/>
    <cellStyle name="Comma 3 2 2 2 42 2 15" xfId="6423"/>
    <cellStyle name="Comma 3 2 2 2 42 2 16" xfId="6424"/>
    <cellStyle name="Comma 3 2 2 2 42 2 17" xfId="6425"/>
    <cellStyle name="Comma 3 2 2 2 42 2 18" xfId="6426"/>
    <cellStyle name="Comma 3 2 2 2 42 2 19" xfId="6427"/>
    <cellStyle name="Comma 3 2 2 2 42 2 2" xfId="6428"/>
    <cellStyle name="Comma 3 2 2 2 42 2 2 2" xfId="6429"/>
    <cellStyle name="Comma 3 2 2 2 42 2 2 2 10" xfId="6430"/>
    <cellStyle name="Comma 3 2 2 2 42 2 2 2 11" xfId="6431"/>
    <cellStyle name="Comma 3 2 2 2 42 2 2 2 12" xfId="6432"/>
    <cellStyle name="Comma 3 2 2 2 42 2 2 2 13" xfId="6433"/>
    <cellStyle name="Comma 3 2 2 2 42 2 2 2 14" xfId="6434"/>
    <cellStyle name="Comma 3 2 2 2 42 2 2 2 15" xfId="6435"/>
    <cellStyle name="Comma 3 2 2 2 42 2 2 2 16" xfId="6436"/>
    <cellStyle name="Comma 3 2 2 2 42 2 2 2 17" xfId="6437"/>
    <cellStyle name="Comma 3 2 2 2 42 2 2 2 18" xfId="6438"/>
    <cellStyle name="Comma 3 2 2 2 42 2 2 2 19" xfId="6439"/>
    <cellStyle name="Comma 3 2 2 2 42 2 2 2 2" xfId="6440"/>
    <cellStyle name="Comma 3 2 2 2 42 2 2 2 20" xfId="6441"/>
    <cellStyle name="Comma 3 2 2 2 42 2 2 2 21" xfId="6442"/>
    <cellStyle name="Comma 3 2 2 2 42 2 2 2 22" xfId="6443"/>
    <cellStyle name="Comma 3 2 2 2 42 2 2 2 3" xfId="6444"/>
    <cellStyle name="Comma 3 2 2 2 42 2 2 2 4" xfId="6445"/>
    <cellStyle name="Comma 3 2 2 2 42 2 2 2 5" xfId="6446"/>
    <cellStyle name="Comma 3 2 2 2 42 2 2 2 6" xfId="6447"/>
    <cellStyle name="Comma 3 2 2 2 42 2 2 2 7" xfId="6448"/>
    <cellStyle name="Comma 3 2 2 2 42 2 2 2 8" xfId="6449"/>
    <cellStyle name="Comma 3 2 2 2 42 2 2 2 9" xfId="6450"/>
    <cellStyle name="Comma 3 2 2 2 42 2 2 3" xfId="6451"/>
    <cellStyle name="Comma 3 2 2 2 42 2 2 3 10" xfId="6452"/>
    <cellStyle name="Comma 3 2 2 2 42 2 2 3 11" xfId="6453"/>
    <cellStyle name="Comma 3 2 2 2 42 2 2 3 12" xfId="6454"/>
    <cellStyle name="Comma 3 2 2 2 42 2 2 3 13" xfId="6455"/>
    <cellStyle name="Comma 3 2 2 2 42 2 2 3 14" xfId="6456"/>
    <cellStyle name="Comma 3 2 2 2 42 2 2 3 15" xfId="6457"/>
    <cellStyle name="Comma 3 2 2 2 42 2 2 3 16" xfId="6458"/>
    <cellStyle name="Comma 3 2 2 2 42 2 2 3 17" xfId="6459"/>
    <cellStyle name="Comma 3 2 2 2 42 2 2 3 18" xfId="6460"/>
    <cellStyle name="Comma 3 2 2 2 42 2 2 3 19" xfId="6461"/>
    <cellStyle name="Comma 3 2 2 2 42 2 2 3 2" xfId="6462"/>
    <cellStyle name="Comma 3 2 2 2 42 2 2 3 20" xfId="6463"/>
    <cellStyle name="Comma 3 2 2 2 42 2 2 3 21" xfId="6464"/>
    <cellStyle name="Comma 3 2 2 2 42 2 2 3 22" xfId="6465"/>
    <cellStyle name="Comma 3 2 2 2 42 2 2 3 3" xfId="6466"/>
    <cellStyle name="Comma 3 2 2 2 42 2 2 3 4" xfId="6467"/>
    <cellStyle name="Comma 3 2 2 2 42 2 2 3 5" xfId="6468"/>
    <cellStyle name="Comma 3 2 2 2 42 2 2 3 6" xfId="6469"/>
    <cellStyle name="Comma 3 2 2 2 42 2 2 3 7" xfId="6470"/>
    <cellStyle name="Comma 3 2 2 2 42 2 2 3 8" xfId="6471"/>
    <cellStyle name="Comma 3 2 2 2 42 2 2 3 9" xfId="6472"/>
    <cellStyle name="Comma 3 2 2 2 42 2 20" xfId="6473"/>
    <cellStyle name="Comma 3 2 2 2 42 2 21" xfId="6474"/>
    <cellStyle name="Comma 3 2 2 2 42 2 22" xfId="6475"/>
    <cellStyle name="Comma 3 2 2 2 42 2 23" xfId="6476"/>
    <cellStyle name="Comma 3 2 2 2 42 2 24" xfId="6477"/>
    <cellStyle name="Comma 3 2 2 2 42 2 3" xfId="6478"/>
    <cellStyle name="Comma 3 2 2 2 42 2 3 2" xfId="6479"/>
    <cellStyle name="Comma 3 2 2 2 42 2 4" xfId="6480"/>
    <cellStyle name="Comma 3 2 2 2 42 2 5" xfId="6481"/>
    <cellStyle name="Comma 3 2 2 2 42 2 6" xfId="6482"/>
    <cellStyle name="Comma 3 2 2 2 42 2 7" xfId="6483"/>
    <cellStyle name="Comma 3 2 2 2 42 2 8" xfId="6484"/>
    <cellStyle name="Comma 3 2 2 2 42 2 9" xfId="6485"/>
    <cellStyle name="Comma 3 2 2 2 42 3" xfId="6486"/>
    <cellStyle name="Comma 3 2 2 2 42 3 10" xfId="6487"/>
    <cellStyle name="Comma 3 2 2 2 42 3 11" xfId="6488"/>
    <cellStyle name="Comma 3 2 2 2 42 3 12" xfId="6489"/>
    <cellStyle name="Comma 3 2 2 2 42 3 13" xfId="6490"/>
    <cellStyle name="Comma 3 2 2 2 42 3 14" xfId="6491"/>
    <cellStyle name="Comma 3 2 2 2 42 3 15" xfId="6492"/>
    <cellStyle name="Comma 3 2 2 2 42 3 16" xfId="6493"/>
    <cellStyle name="Comma 3 2 2 2 42 3 17" xfId="6494"/>
    <cellStyle name="Comma 3 2 2 2 42 3 18" xfId="6495"/>
    <cellStyle name="Comma 3 2 2 2 42 3 19" xfId="6496"/>
    <cellStyle name="Comma 3 2 2 2 42 3 2" xfId="6497"/>
    <cellStyle name="Comma 3 2 2 2 42 3 20" xfId="6498"/>
    <cellStyle name="Comma 3 2 2 2 42 3 21" xfId="6499"/>
    <cellStyle name="Comma 3 2 2 2 42 3 22" xfId="6500"/>
    <cellStyle name="Comma 3 2 2 2 42 3 3" xfId="6501"/>
    <cellStyle name="Comma 3 2 2 2 42 3 4" xfId="6502"/>
    <cellStyle name="Comma 3 2 2 2 42 3 5" xfId="6503"/>
    <cellStyle name="Comma 3 2 2 2 42 3 6" xfId="6504"/>
    <cellStyle name="Comma 3 2 2 2 42 3 7" xfId="6505"/>
    <cellStyle name="Comma 3 2 2 2 42 3 8" xfId="6506"/>
    <cellStyle name="Comma 3 2 2 2 42 3 9" xfId="6507"/>
    <cellStyle name="Comma 3 2 2 2 42 4" xfId="6508"/>
    <cellStyle name="Comma 3 2 2 2 42 4 10" xfId="6509"/>
    <cellStyle name="Comma 3 2 2 2 42 4 11" xfId="6510"/>
    <cellStyle name="Comma 3 2 2 2 42 4 12" xfId="6511"/>
    <cellStyle name="Comma 3 2 2 2 42 4 13" xfId="6512"/>
    <cellStyle name="Comma 3 2 2 2 42 4 14" xfId="6513"/>
    <cellStyle name="Comma 3 2 2 2 42 4 15" xfId="6514"/>
    <cellStyle name="Comma 3 2 2 2 42 4 16" xfId="6515"/>
    <cellStyle name="Comma 3 2 2 2 42 4 17" xfId="6516"/>
    <cellStyle name="Comma 3 2 2 2 42 4 18" xfId="6517"/>
    <cellStyle name="Comma 3 2 2 2 42 4 19" xfId="6518"/>
    <cellStyle name="Comma 3 2 2 2 42 4 2" xfId="6519"/>
    <cellStyle name="Comma 3 2 2 2 42 4 20" xfId="6520"/>
    <cellStyle name="Comma 3 2 2 2 42 4 21" xfId="6521"/>
    <cellStyle name="Comma 3 2 2 2 42 4 22" xfId="6522"/>
    <cellStyle name="Comma 3 2 2 2 42 4 3" xfId="6523"/>
    <cellStyle name="Comma 3 2 2 2 42 4 4" xfId="6524"/>
    <cellStyle name="Comma 3 2 2 2 42 4 5" xfId="6525"/>
    <cellStyle name="Comma 3 2 2 2 42 4 6" xfId="6526"/>
    <cellStyle name="Comma 3 2 2 2 42 4 7" xfId="6527"/>
    <cellStyle name="Comma 3 2 2 2 42 4 8" xfId="6528"/>
    <cellStyle name="Comma 3 2 2 2 42 4 9" xfId="6529"/>
    <cellStyle name="Comma 3 2 2 2 43" xfId="6530"/>
    <cellStyle name="Comma 3 2 2 2 43 10" xfId="6531"/>
    <cellStyle name="Comma 3 2 2 2 43 11" xfId="6532"/>
    <cellStyle name="Comma 3 2 2 2 43 12" xfId="6533"/>
    <cellStyle name="Comma 3 2 2 2 43 13" xfId="6534"/>
    <cellStyle name="Comma 3 2 2 2 43 14" xfId="6535"/>
    <cellStyle name="Comma 3 2 2 2 43 15" xfId="6536"/>
    <cellStyle name="Comma 3 2 2 2 43 16" xfId="6537"/>
    <cellStyle name="Comma 3 2 2 2 43 17" xfId="6538"/>
    <cellStyle name="Comma 3 2 2 2 43 18" xfId="6539"/>
    <cellStyle name="Comma 3 2 2 2 43 19" xfId="6540"/>
    <cellStyle name="Comma 3 2 2 2 43 2" xfId="6541"/>
    <cellStyle name="Comma 3 2 2 2 43 20" xfId="6542"/>
    <cellStyle name="Comma 3 2 2 2 43 21" xfId="6543"/>
    <cellStyle name="Comma 3 2 2 2 43 22" xfId="6544"/>
    <cellStyle name="Comma 3 2 2 2 43 3" xfId="6545"/>
    <cellStyle name="Comma 3 2 2 2 43 4" xfId="6546"/>
    <cellStyle name="Comma 3 2 2 2 43 5" xfId="6547"/>
    <cellStyle name="Comma 3 2 2 2 43 6" xfId="6548"/>
    <cellStyle name="Comma 3 2 2 2 43 7" xfId="6549"/>
    <cellStyle name="Comma 3 2 2 2 43 8" xfId="6550"/>
    <cellStyle name="Comma 3 2 2 2 43 9" xfId="6551"/>
    <cellStyle name="Comma 3 2 2 2 44" xfId="6552"/>
    <cellStyle name="Comma 3 2 2 2 44 10" xfId="6553"/>
    <cellStyle name="Comma 3 2 2 2 44 11" xfId="6554"/>
    <cellStyle name="Comma 3 2 2 2 44 12" xfId="6555"/>
    <cellStyle name="Comma 3 2 2 2 44 13" xfId="6556"/>
    <cellStyle name="Comma 3 2 2 2 44 14" xfId="6557"/>
    <cellStyle name="Comma 3 2 2 2 44 15" xfId="6558"/>
    <cellStyle name="Comma 3 2 2 2 44 16" xfId="6559"/>
    <cellStyle name="Comma 3 2 2 2 44 17" xfId="6560"/>
    <cellStyle name="Comma 3 2 2 2 44 18" xfId="6561"/>
    <cellStyle name="Comma 3 2 2 2 44 19" xfId="6562"/>
    <cellStyle name="Comma 3 2 2 2 44 2" xfId="6563"/>
    <cellStyle name="Comma 3 2 2 2 44 20" xfId="6564"/>
    <cellStyle name="Comma 3 2 2 2 44 21" xfId="6565"/>
    <cellStyle name="Comma 3 2 2 2 44 22" xfId="6566"/>
    <cellStyle name="Comma 3 2 2 2 44 3" xfId="6567"/>
    <cellStyle name="Comma 3 2 2 2 44 4" xfId="6568"/>
    <cellStyle name="Comma 3 2 2 2 44 5" xfId="6569"/>
    <cellStyle name="Comma 3 2 2 2 44 6" xfId="6570"/>
    <cellStyle name="Comma 3 2 2 2 44 7" xfId="6571"/>
    <cellStyle name="Comma 3 2 2 2 44 8" xfId="6572"/>
    <cellStyle name="Comma 3 2 2 2 44 9" xfId="6573"/>
    <cellStyle name="Comma 3 2 2 2 45" xfId="6574"/>
    <cellStyle name="Comma 3 2 2 2 45 10" xfId="6575"/>
    <cellStyle name="Comma 3 2 2 2 45 11" xfId="6576"/>
    <cellStyle name="Comma 3 2 2 2 45 12" xfId="6577"/>
    <cellStyle name="Comma 3 2 2 2 45 13" xfId="6578"/>
    <cellStyle name="Comma 3 2 2 2 45 14" xfId="6579"/>
    <cellStyle name="Comma 3 2 2 2 45 15" xfId="6580"/>
    <cellStyle name="Comma 3 2 2 2 45 16" xfId="6581"/>
    <cellStyle name="Comma 3 2 2 2 45 17" xfId="6582"/>
    <cellStyle name="Comma 3 2 2 2 45 18" xfId="6583"/>
    <cellStyle name="Comma 3 2 2 2 45 19" xfId="6584"/>
    <cellStyle name="Comma 3 2 2 2 45 2" xfId="6585"/>
    <cellStyle name="Comma 3 2 2 2 45 20" xfId="6586"/>
    <cellStyle name="Comma 3 2 2 2 45 21" xfId="6587"/>
    <cellStyle name="Comma 3 2 2 2 45 22" xfId="6588"/>
    <cellStyle name="Comma 3 2 2 2 45 3" xfId="6589"/>
    <cellStyle name="Comma 3 2 2 2 45 4" xfId="6590"/>
    <cellStyle name="Comma 3 2 2 2 45 5" xfId="6591"/>
    <cellStyle name="Comma 3 2 2 2 45 6" xfId="6592"/>
    <cellStyle name="Comma 3 2 2 2 45 7" xfId="6593"/>
    <cellStyle name="Comma 3 2 2 2 45 8" xfId="6594"/>
    <cellStyle name="Comma 3 2 2 2 45 9" xfId="6595"/>
    <cellStyle name="Comma 3 2 2 2 46" xfId="6596"/>
    <cellStyle name="Comma 3 2 2 2 46 10" xfId="6597"/>
    <cellStyle name="Comma 3 2 2 2 46 11" xfId="6598"/>
    <cellStyle name="Comma 3 2 2 2 46 12" xfId="6599"/>
    <cellStyle name="Comma 3 2 2 2 46 13" xfId="6600"/>
    <cellStyle name="Comma 3 2 2 2 46 14" xfId="6601"/>
    <cellStyle name="Comma 3 2 2 2 46 15" xfId="6602"/>
    <cellStyle name="Comma 3 2 2 2 46 16" xfId="6603"/>
    <cellStyle name="Comma 3 2 2 2 46 17" xfId="6604"/>
    <cellStyle name="Comma 3 2 2 2 46 18" xfId="6605"/>
    <cellStyle name="Comma 3 2 2 2 46 19" xfId="6606"/>
    <cellStyle name="Comma 3 2 2 2 46 2" xfId="6607"/>
    <cellStyle name="Comma 3 2 2 2 46 20" xfId="6608"/>
    <cellStyle name="Comma 3 2 2 2 46 21" xfId="6609"/>
    <cellStyle name="Comma 3 2 2 2 46 22" xfId="6610"/>
    <cellStyle name="Comma 3 2 2 2 46 3" xfId="6611"/>
    <cellStyle name="Comma 3 2 2 2 46 4" xfId="6612"/>
    <cellStyle name="Comma 3 2 2 2 46 5" xfId="6613"/>
    <cellStyle name="Comma 3 2 2 2 46 6" xfId="6614"/>
    <cellStyle name="Comma 3 2 2 2 46 7" xfId="6615"/>
    <cellStyle name="Comma 3 2 2 2 46 8" xfId="6616"/>
    <cellStyle name="Comma 3 2 2 2 46 9" xfId="6617"/>
    <cellStyle name="Comma 3 2 2 2 47" xfId="6618"/>
    <cellStyle name="Comma 3 2 2 2 47 10" xfId="6619"/>
    <cellStyle name="Comma 3 2 2 2 47 11" xfId="6620"/>
    <cellStyle name="Comma 3 2 2 2 47 12" xfId="6621"/>
    <cellStyle name="Comma 3 2 2 2 47 13" xfId="6622"/>
    <cellStyle name="Comma 3 2 2 2 47 14" xfId="6623"/>
    <cellStyle name="Comma 3 2 2 2 47 15" xfId="6624"/>
    <cellStyle name="Comma 3 2 2 2 47 16" xfId="6625"/>
    <cellStyle name="Comma 3 2 2 2 47 17" xfId="6626"/>
    <cellStyle name="Comma 3 2 2 2 47 18" xfId="6627"/>
    <cellStyle name="Comma 3 2 2 2 47 19" xfId="6628"/>
    <cellStyle name="Comma 3 2 2 2 47 2" xfId="6629"/>
    <cellStyle name="Comma 3 2 2 2 47 20" xfId="6630"/>
    <cellStyle name="Comma 3 2 2 2 47 21" xfId="6631"/>
    <cellStyle name="Comma 3 2 2 2 47 22" xfId="6632"/>
    <cellStyle name="Comma 3 2 2 2 47 3" xfId="6633"/>
    <cellStyle name="Comma 3 2 2 2 47 4" xfId="6634"/>
    <cellStyle name="Comma 3 2 2 2 47 5" xfId="6635"/>
    <cellStyle name="Comma 3 2 2 2 47 6" xfId="6636"/>
    <cellStyle name="Comma 3 2 2 2 47 7" xfId="6637"/>
    <cellStyle name="Comma 3 2 2 2 47 8" xfId="6638"/>
    <cellStyle name="Comma 3 2 2 2 47 9" xfId="6639"/>
    <cellStyle name="Comma 3 2 2 2 48" xfId="6640"/>
    <cellStyle name="Comma 3 2 2 2 48 10" xfId="6641"/>
    <cellStyle name="Comma 3 2 2 2 48 11" xfId="6642"/>
    <cellStyle name="Comma 3 2 2 2 48 12" xfId="6643"/>
    <cellStyle name="Comma 3 2 2 2 48 13" xfId="6644"/>
    <cellStyle name="Comma 3 2 2 2 48 14" xfId="6645"/>
    <cellStyle name="Comma 3 2 2 2 48 15" xfId="6646"/>
    <cellStyle name="Comma 3 2 2 2 48 16" xfId="6647"/>
    <cellStyle name="Comma 3 2 2 2 48 17" xfId="6648"/>
    <cellStyle name="Comma 3 2 2 2 48 18" xfId="6649"/>
    <cellStyle name="Comma 3 2 2 2 48 19" xfId="6650"/>
    <cellStyle name="Comma 3 2 2 2 48 2" xfId="6651"/>
    <cellStyle name="Comma 3 2 2 2 48 20" xfId="6652"/>
    <cellStyle name="Comma 3 2 2 2 48 21" xfId="6653"/>
    <cellStyle name="Comma 3 2 2 2 48 22" xfId="6654"/>
    <cellStyle name="Comma 3 2 2 2 48 3" xfId="6655"/>
    <cellStyle name="Comma 3 2 2 2 48 4" xfId="6656"/>
    <cellStyle name="Comma 3 2 2 2 48 5" xfId="6657"/>
    <cellStyle name="Comma 3 2 2 2 48 6" xfId="6658"/>
    <cellStyle name="Comma 3 2 2 2 48 7" xfId="6659"/>
    <cellStyle name="Comma 3 2 2 2 48 8" xfId="6660"/>
    <cellStyle name="Comma 3 2 2 2 48 9" xfId="6661"/>
    <cellStyle name="Comma 3 2 2 2 49" xfId="6662"/>
    <cellStyle name="Comma 3 2 2 2 49 10" xfId="6663"/>
    <cellStyle name="Comma 3 2 2 2 49 11" xfId="6664"/>
    <cellStyle name="Comma 3 2 2 2 49 12" xfId="6665"/>
    <cellStyle name="Comma 3 2 2 2 49 13" xfId="6666"/>
    <cellStyle name="Comma 3 2 2 2 49 14" xfId="6667"/>
    <cellStyle name="Comma 3 2 2 2 49 15" xfId="6668"/>
    <cellStyle name="Comma 3 2 2 2 49 16" xfId="6669"/>
    <cellStyle name="Comma 3 2 2 2 49 17" xfId="6670"/>
    <cellStyle name="Comma 3 2 2 2 49 18" xfId="6671"/>
    <cellStyle name="Comma 3 2 2 2 49 19" xfId="6672"/>
    <cellStyle name="Comma 3 2 2 2 49 2" xfId="6673"/>
    <cellStyle name="Comma 3 2 2 2 49 20" xfId="6674"/>
    <cellStyle name="Comma 3 2 2 2 49 21" xfId="6675"/>
    <cellStyle name="Comma 3 2 2 2 49 22" xfId="6676"/>
    <cellStyle name="Comma 3 2 2 2 49 3" xfId="6677"/>
    <cellStyle name="Comma 3 2 2 2 49 4" xfId="6678"/>
    <cellStyle name="Comma 3 2 2 2 49 5" xfId="6679"/>
    <cellStyle name="Comma 3 2 2 2 49 6" xfId="6680"/>
    <cellStyle name="Comma 3 2 2 2 49 7" xfId="6681"/>
    <cellStyle name="Comma 3 2 2 2 49 8" xfId="6682"/>
    <cellStyle name="Comma 3 2 2 2 49 9" xfId="6683"/>
    <cellStyle name="Comma 3 2 2 2 5" xfId="6684"/>
    <cellStyle name="Comma 3 2 2 2 5 10" xfId="6685"/>
    <cellStyle name="Comma 3 2 2 2 5 11" xfId="6686"/>
    <cellStyle name="Comma 3 2 2 2 5 12" xfId="6687"/>
    <cellStyle name="Comma 3 2 2 2 5 13" xfId="6688"/>
    <cellStyle name="Comma 3 2 2 2 5 14" xfId="6689"/>
    <cellStyle name="Comma 3 2 2 2 5 15" xfId="6690"/>
    <cellStyle name="Comma 3 2 2 2 5 16" xfId="6691"/>
    <cellStyle name="Comma 3 2 2 2 5 17" xfId="6692"/>
    <cellStyle name="Comma 3 2 2 2 5 18" xfId="6693"/>
    <cellStyle name="Comma 3 2 2 2 5 19" xfId="6694"/>
    <cellStyle name="Comma 3 2 2 2 5 2" xfId="6695"/>
    <cellStyle name="Comma 3 2 2 2 5 20" xfId="6696"/>
    <cellStyle name="Comma 3 2 2 2 5 21" xfId="6697"/>
    <cellStyle name="Comma 3 2 2 2 5 22" xfId="6698"/>
    <cellStyle name="Comma 3 2 2 2 5 3" xfId="6699"/>
    <cellStyle name="Comma 3 2 2 2 5 4" xfId="6700"/>
    <cellStyle name="Comma 3 2 2 2 5 5" xfId="6701"/>
    <cellStyle name="Comma 3 2 2 2 5 6" xfId="6702"/>
    <cellStyle name="Comma 3 2 2 2 5 7" xfId="6703"/>
    <cellStyle name="Comma 3 2 2 2 5 8" xfId="6704"/>
    <cellStyle name="Comma 3 2 2 2 5 9" xfId="6705"/>
    <cellStyle name="Comma 3 2 2 2 50" xfId="6706"/>
    <cellStyle name="Comma 3 2 2 2 50 10" xfId="6707"/>
    <cellStyle name="Comma 3 2 2 2 50 11" xfId="6708"/>
    <cellStyle name="Comma 3 2 2 2 50 12" xfId="6709"/>
    <cellStyle name="Comma 3 2 2 2 50 13" xfId="6710"/>
    <cellStyle name="Comma 3 2 2 2 50 14" xfId="6711"/>
    <cellStyle name="Comma 3 2 2 2 50 15" xfId="6712"/>
    <cellStyle name="Comma 3 2 2 2 50 16" xfId="6713"/>
    <cellStyle name="Comma 3 2 2 2 50 17" xfId="6714"/>
    <cellStyle name="Comma 3 2 2 2 50 18" xfId="6715"/>
    <cellStyle name="Comma 3 2 2 2 50 19" xfId="6716"/>
    <cellStyle name="Comma 3 2 2 2 50 2" xfId="6717"/>
    <cellStyle name="Comma 3 2 2 2 50 20" xfId="6718"/>
    <cellStyle name="Comma 3 2 2 2 50 21" xfId="6719"/>
    <cellStyle name="Comma 3 2 2 2 50 22" xfId="6720"/>
    <cellStyle name="Comma 3 2 2 2 50 3" xfId="6721"/>
    <cellStyle name="Comma 3 2 2 2 50 4" xfId="6722"/>
    <cellStyle name="Comma 3 2 2 2 50 5" xfId="6723"/>
    <cellStyle name="Comma 3 2 2 2 50 6" xfId="6724"/>
    <cellStyle name="Comma 3 2 2 2 50 7" xfId="6725"/>
    <cellStyle name="Comma 3 2 2 2 50 8" xfId="6726"/>
    <cellStyle name="Comma 3 2 2 2 50 9" xfId="6727"/>
    <cellStyle name="Comma 3 2 2 2 51" xfId="6728"/>
    <cellStyle name="Comma 3 2 2 2 51 10" xfId="6729"/>
    <cellStyle name="Comma 3 2 2 2 51 11" xfId="6730"/>
    <cellStyle name="Comma 3 2 2 2 51 12" xfId="6731"/>
    <cellStyle name="Comma 3 2 2 2 51 13" xfId="6732"/>
    <cellStyle name="Comma 3 2 2 2 51 14" xfId="6733"/>
    <cellStyle name="Comma 3 2 2 2 51 15" xfId="6734"/>
    <cellStyle name="Comma 3 2 2 2 51 16" xfId="6735"/>
    <cellStyle name="Comma 3 2 2 2 51 17" xfId="6736"/>
    <cellStyle name="Comma 3 2 2 2 51 18" xfId="6737"/>
    <cellStyle name="Comma 3 2 2 2 51 19" xfId="6738"/>
    <cellStyle name="Comma 3 2 2 2 51 2" xfId="6739"/>
    <cellStyle name="Comma 3 2 2 2 51 20" xfId="6740"/>
    <cellStyle name="Comma 3 2 2 2 51 21" xfId="6741"/>
    <cellStyle name="Comma 3 2 2 2 51 22" xfId="6742"/>
    <cellStyle name="Comma 3 2 2 2 51 3" xfId="6743"/>
    <cellStyle name="Comma 3 2 2 2 51 4" xfId="6744"/>
    <cellStyle name="Comma 3 2 2 2 51 5" xfId="6745"/>
    <cellStyle name="Comma 3 2 2 2 51 6" xfId="6746"/>
    <cellStyle name="Comma 3 2 2 2 51 7" xfId="6747"/>
    <cellStyle name="Comma 3 2 2 2 51 8" xfId="6748"/>
    <cellStyle name="Comma 3 2 2 2 51 9" xfId="6749"/>
    <cellStyle name="Comma 3 2 2 2 52" xfId="6750"/>
    <cellStyle name="Comma 3 2 2 2 52 10" xfId="6751"/>
    <cellStyle name="Comma 3 2 2 2 52 11" xfId="6752"/>
    <cellStyle name="Comma 3 2 2 2 52 12" xfId="6753"/>
    <cellStyle name="Comma 3 2 2 2 52 13" xfId="6754"/>
    <cellStyle name="Comma 3 2 2 2 52 14" xfId="6755"/>
    <cellStyle name="Comma 3 2 2 2 52 15" xfId="6756"/>
    <cellStyle name="Comma 3 2 2 2 52 16" xfId="6757"/>
    <cellStyle name="Comma 3 2 2 2 52 17" xfId="6758"/>
    <cellStyle name="Comma 3 2 2 2 52 18" xfId="6759"/>
    <cellStyle name="Comma 3 2 2 2 52 19" xfId="6760"/>
    <cellStyle name="Comma 3 2 2 2 52 2" xfId="6761"/>
    <cellStyle name="Comma 3 2 2 2 52 20" xfId="6762"/>
    <cellStyle name="Comma 3 2 2 2 52 21" xfId="6763"/>
    <cellStyle name="Comma 3 2 2 2 52 22" xfId="6764"/>
    <cellStyle name="Comma 3 2 2 2 52 3" xfId="6765"/>
    <cellStyle name="Comma 3 2 2 2 52 4" xfId="6766"/>
    <cellStyle name="Comma 3 2 2 2 52 5" xfId="6767"/>
    <cellStyle name="Comma 3 2 2 2 52 6" xfId="6768"/>
    <cellStyle name="Comma 3 2 2 2 52 7" xfId="6769"/>
    <cellStyle name="Comma 3 2 2 2 52 8" xfId="6770"/>
    <cellStyle name="Comma 3 2 2 2 52 9" xfId="6771"/>
    <cellStyle name="Comma 3 2 2 2 53" xfId="6772"/>
    <cellStyle name="Comma 3 2 2 2 53 10" xfId="6773"/>
    <cellStyle name="Comma 3 2 2 2 53 11" xfId="6774"/>
    <cellStyle name="Comma 3 2 2 2 53 12" xfId="6775"/>
    <cellStyle name="Comma 3 2 2 2 53 13" xfId="6776"/>
    <cellStyle name="Comma 3 2 2 2 53 14" xfId="6777"/>
    <cellStyle name="Comma 3 2 2 2 53 15" xfId="6778"/>
    <cellStyle name="Comma 3 2 2 2 53 16" xfId="6779"/>
    <cellStyle name="Comma 3 2 2 2 53 17" xfId="6780"/>
    <cellStyle name="Comma 3 2 2 2 53 18" xfId="6781"/>
    <cellStyle name="Comma 3 2 2 2 53 19" xfId="6782"/>
    <cellStyle name="Comma 3 2 2 2 53 2" xfId="6783"/>
    <cellStyle name="Comma 3 2 2 2 53 20" xfId="6784"/>
    <cellStyle name="Comma 3 2 2 2 53 21" xfId="6785"/>
    <cellStyle name="Comma 3 2 2 2 53 22" xfId="6786"/>
    <cellStyle name="Comma 3 2 2 2 53 3" xfId="6787"/>
    <cellStyle name="Comma 3 2 2 2 53 4" xfId="6788"/>
    <cellStyle name="Comma 3 2 2 2 53 5" xfId="6789"/>
    <cellStyle name="Comma 3 2 2 2 53 6" xfId="6790"/>
    <cellStyle name="Comma 3 2 2 2 53 7" xfId="6791"/>
    <cellStyle name="Comma 3 2 2 2 53 8" xfId="6792"/>
    <cellStyle name="Comma 3 2 2 2 53 9" xfId="6793"/>
    <cellStyle name="Comma 3 2 2 2 54" xfId="6794"/>
    <cellStyle name="Comma 3 2 2 2 54 10" xfId="6795"/>
    <cellStyle name="Comma 3 2 2 2 54 11" xfId="6796"/>
    <cellStyle name="Comma 3 2 2 2 54 12" xfId="6797"/>
    <cellStyle name="Comma 3 2 2 2 54 13" xfId="6798"/>
    <cellStyle name="Comma 3 2 2 2 54 14" xfId="6799"/>
    <cellStyle name="Comma 3 2 2 2 54 15" xfId="6800"/>
    <cellStyle name="Comma 3 2 2 2 54 16" xfId="6801"/>
    <cellStyle name="Comma 3 2 2 2 54 17" xfId="6802"/>
    <cellStyle name="Comma 3 2 2 2 54 18" xfId="6803"/>
    <cellStyle name="Comma 3 2 2 2 54 19" xfId="6804"/>
    <cellStyle name="Comma 3 2 2 2 54 2" xfId="6805"/>
    <cellStyle name="Comma 3 2 2 2 54 20" xfId="6806"/>
    <cellStyle name="Comma 3 2 2 2 54 21" xfId="6807"/>
    <cellStyle name="Comma 3 2 2 2 54 22" xfId="6808"/>
    <cellStyle name="Comma 3 2 2 2 54 3" xfId="6809"/>
    <cellStyle name="Comma 3 2 2 2 54 4" xfId="6810"/>
    <cellStyle name="Comma 3 2 2 2 54 5" xfId="6811"/>
    <cellStyle name="Comma 3 2 2 2 54 6" xfId="6812"/>
    <cellStyle name="Comma 3 2 2 2 54 7" xfId="6813"/>
    <cellStyle name="Comma 3 2 2 2 54 8" xfId="6814"/>
    <cellStyle name="Comma 3 2 2 2 54 9" xfId="6815"/>
    <cellStyle name="Comma 3 2 2 2 55" xfId="6816"/>
    <cellStyle name="Comma 3 2 2 2 55 10" xfId="6817"/>
    <cellStyle name="Comma 3 2 2 2 55 11" xfId="6818"/>
    <cellStyle name="Comma 3 2 2 2 55 12" xfId="6819"/>
    <cellStyle name="Comma 3 2 2 2 55 13" xfId="6820"/>
    <cellStyle name="Comma 3 2 2 2 55 14" xfId="6821"/>
    <cellStyle name="Comma 3 2 2 2 55 15" xfId="6822"/>
    <cellStyle name="Comma 3 2 2 2 55 16" xfId="6823"/>
    <cellStyle name="Comma 3 2 2 2 55 17" xfId="6824"/>
    <cellStyle name="Comma 3 2 2 2 55 18" xfId="6825"/>
    <cellStyle name="Comma 3 2 2 2 55 19" xfId="6826"/>
    <cellStyle name="Comma 3 2 2 2 55 2" xfId="6827"/>
    <cellStyle name="Comma 3 2 2 2 55 20" xfId="6828"/>
    <cellStyle name="Comma 3 2 2 2 55 21" xfId="6829"/>
    <cellStyle name="Comma 3 2 2 2 55 22" xfId="6830"/>
    <cellStyle name="Comma 3 2 2 2 55 3" xfId="6831"/>
    <cellStyle name="Comma 3 2 2 2 55 4" xfId="6832"/>
    <cellStyle name="Comma 3 2 2 2 55 5" xfId="6833"/>
    <cellStyle name="Comma 3 2 2 2 55 6" xfId="6834"/>
    <cellStyle name="Comma 3 2 2 2 55 7" xfId="6835"/>
    <cellStyle name="Comma 3 2 2 2 55 8" xfId="6836"/>
    <cellStyle name="Comma 3 2 2 2 55 9" xfId="6837"/>
    <cellStyle name="Comma 3 2 2 2 56" xfId="6838"/>
    <cellStyle name="Comma 3 2 2 2 56 10" xfId="6839"/>
    <cellStyle name="Comma 3 2 2 2 56 11" xfId="6840"/>
    <cellStyle name="Comma 3 2 2 2 56 12" xfId="6841"/>
    <cellStyle name="Comma 3 2 2 2 56 13" xfId="6842"/>
    <cellStyle name="Comma 3 2 2 2 56 14" xfId="6843"/>
    <cellStyle name="Comma 3 2 2 2 56 15" xfId="6844"/>
    <cellStyle name="Comma 3 2 2 2 56 16" xfId="6845"/>
    <cellStyle name="Comma 3 2 2 2 56 17" xfId="6846"/>
    <cellStyle name="Comma 3 2 2 2 56 18" xfId="6847"/>
    <cellStyle name="Comma 3 2 2 2 56 19" xfId="6848"/>
    <cellStyle name="Comma 3 2 2 2 56 2" xfId="6849"/>
    <cellStyle name="Comma 3 2 2 2 56 20" xfId="6850"/>
    <cellStyle name="Comma 3 2 2 2 56 21" xfId="6851"/>
    <cellStyle name="Comma 3 2 2 2 56 22" xfId="6852"/>
    <cellStyle name="Comma 3 2 2 2 56 3" xfId="6853"/>
    <cellStyle name="Comma 3 2 2 2 56 4" xfId="6854"/>
    <cellStyle name="Comma 3 2 2 2 56 5" xfId="6855"/>
    <cellStyle name="Comma 3 2 2 2 56 6" xfId="6856"/>
    <cellStyle name="Comma 3 2 2 2 56 7" xfId="6857"/>
    <cellStyle name="Comma 3 2 2 2 56 8" xfId="6858"/>
    <cellStyle name="Comma 3 2 2 2 56 9" xfId="6859"/>
    <cellStyle name="Comma 3 2 2 2 57" xfId="6860"/>
    <cellStyle name="Comma 3 2 2 2 57 10" xfId="6861"/>
    <cellStyle name="Comma 3 2 2 2 57 11" xfId="6862"/>
    <cellStyle name="Comma 3 2 2 2 57 12" xfId="6863"/>
    <cellStyle name="Comma 3 2 2 2 57 13" xfId="6864"/>
    <cellStyle name="Comma 3 2 2 2 57 14" xfId="6865"/>
    <cellStyle name="Comma 3 2 2 2 57 15" xfId="6866"/>
    <cellStyle name="Comma 3 2 2 2 57 16" xfId="6867"/>
    <cellStyle name="Comma 3 2 2 2 57 17" xfId="6868"/>
    <cellStyle name="Comma 3 2 2 2 57 18" xfId="6869"/>
    <cellStyle name="Comma 3 2 2 2 57 19" xfId="6870"/>
    <cellStyle name="Comma 3 2 2 2 57 2" xfId="6871"/>
    <cellStyle name="Comma 3 2 2 2 57 20" xfId="6872"/>
    <cellStyle name="Comma 3 2 2 2 57 21" xfId="6873"/>
    <cellStyle name="Comma 3 2 2 2 57 22" xfId="6874"/>
    <cellStyle name="Comma 3 2 2 2 57 3" xfId="6875"/>
    <cellStyle name="Comma 3 2 2 2 57 4" xfId="6876"/>
    <cellStyle name="Comma 3 2 2 2 57 5" xfId="6877"/>
    <cellStyle name="Comma 3 2 2 2 57 6" xfId="6878"/>
    <cellStyle name="Comma 3 2 2 2 57 7" xfId="6879"/>
    <cellStyle name="Comma 3 2 2 2 57 8" xfId="6880"/>
    <cellStyle name="Comma 3 2 2 2 57 9" xfId="6881"/>
    <cellStyle name="Comma 3 2 2 2 58" xfId="6882"/>
    <cellStyle name="Comma 3 2 2 2 58 10" xfId="6883"/>
    <cellStyle name="Comma 3 2 2 2 58 11" xfId="6884"/>
    <cellStyle name="Comma 3 2 2 2 58 12" xfId="6885"/>
    <cellStyle name="Comma 3 2 2 2 58 13" xfId="6886"/>
    <cellStyle name="Comma 3 2 2 2 58 14" xfId="6887"/>
    <cellStyle name="Comma 3 2 2 2 58 15" xfId="6888"/>
    <cellStyle name="Comma 3 2 2 2 58 16" xfId="6889"/>
    <cellStyle name="Comma 3 2 2 2 58 17" xfId="6890"/>
    <cellStyle name="Comma 3 2 2 2 58 18" xfId="6891"/>
    <cellStyle name="Comma 3 2 2 2 58 19" xfId="6892"/>
    <cellStyle name="Comma 3 2 2 2 58 2" xfId="6893"/>
    <cellStyle name="Comma 3 2 2 2 58 20" xfId="6894"/>
    <cellStyle name="Comma 3 2 2 2 58 21" xfId="6895"/>
    <cellStyle name="Comma 3 2 2 2 58 22" xfId="6896"/>
    <cellStyle name="Comma 3 2 2 2 58 3" xfId="6897"/>
    <cellStyle name="Comma 3 2 2 2 58 4" xfId="6898"/>
    <cellStyle name="Comma 3 2 2 2 58 5" xfId="6899"/>
    <cellStyle name="Comma 3 2 2 2 58 6" xfId="6900"/>
    <cellStyle name="Comma 3 2 2 2 58 7" xfId="6901"/>
    <cellStyle name="Comma 3 2 2 2 58 8" xfId="6902"/>
    <cellStyle name="Comma 3 2 2 2 58 9" xfId="6903"/>
    <cellStyle name="Comma 3 2 2 2 59" xfId="6904"/>
    <cellStyle name="Comma 3 2 2 2 59 10" xfId="6905"/>
    <cellStyle name="Comma 3 2 2 2 59 11" xfId="6906"/>
    <cellStyle name="Comma 3 2 2 2 59 12" xfId="6907"/>
    <cellStyle name="Comma 3 2 2 2 59 13" xfId="6908"/>
    <cellStyle name="Comma 3 2 2 2 59 14" xfId="6909"/>
    <cellStyle name="Comma 3 2 2 2 59 15" xfId="6910"/>
    <cellStyle name="Comma 3 2 2 2 59 16" xfId="6911"/>
    <cellStyle name="Comma 3 2 2 2 59 17" xfId="6912"/>
    <cellStyle name="Comma 3 2 2 2 59 18" xfId="6913"/>
    <cellStyle name="Comma 3 2 2 2 59 19" xfId="6914"/>
    <cellStyle name="Comma 3 2 2 2 59 2" xfId="6915"/>
    <cellStyle name="Comma 3 2 2 2 59 20" xfId="6916"/>
    <cellStyle name="Comma 3 2 2 2 59 21" xfId="6917"/>
    <cellStyle name="Comma 3 2 2 2 59 22" xfId="6918"/>
    <cellStyle name="Comma 3 2 2 2 59 3" xfId="6919"/>
    <cellStyle name="Comma 3 2 2 2 59 4" xfId="6920"/>
    <cellStyle name="Comma 3 2 2 2 59 5" xfId="6921"/>
    <cellStyle name="Comma 3 2 2 2 59 6" xfId="6922"/>
    <cellStyle name="Comma 3 2 2 2 59 7" xfId="6923"/>
    <cellStyle name="Comma 3 2 2 2 59 8" xfId="6924"/>
    <cellStyle name="Comma 3 2 2 2 59 9" xfId="6925"/>
    <cellStyle name="Comma 3 2 2 2 6" xfId="6926"/>
    <cellStyle name="Comma 3 2 2 2 6 10" xfId="6927"/>
    <cellStyle name="Comma 3 2 2 2 6 11" xfId="6928"/>
    <cellStyle name="Comma 3 2 2 2 6 12" xfId="6929"/>
    <cellStyle name="Comma 3 2 2 2 6 13" xfId="6930"/>
    <cellStyle name="Comma 3 2 2 2 6 14" xfId="6931"/>
    <cellStyle name="Comma 3 2 2 2 6 15" xfId="6932"/>
    <cellStyle name="Comma 3 2 2 2 6 16" xfId="6933"/>
    <cellStyle name="Comma 3 2 2 2 6 17" xfId="6934"/>
    <cellStyle name="Comma 3 2 2 2 6 18" xfId="6935"/>
    <cellStyle name="Comma 3 2 2 2 6 19" xfId="6936"/>
    <cellStyle name="Comma 3 2 2 2 6 2" xfId="6937"/>
    <cellStyle name="Comma 3 2 2 2 6 20" xfId="6938"/>
    <cellStyle name="Comma 3 2 2 2 6 21" xfId="6939"/>
    <cellStyle name="Comma 3 2 2 2 6 22" xfId="6940"/>
    <cellStyle name="Comma 3 2 2 2 6 3" xfId="6941"/>
    <cellStyle name="Comma 3 2 2 2 6 4" xfId="6942"/>
    <cellStyle name="Comma 3 2 2 2 6 5" xfId="6943"/>
    <cellStyle name="Comma 3 2 2 2 6 6" xfId="6944"/>
    <cellStyle name="Comma 3 2 2 2 6 7" xfId="6945"/>
    <cellStyle name="Comma 3 2 2 2 6 8" xfId="6946"/>
    <cellStyle name="Comma 3 2 2 2 6 9" xfId="6947"/>
    <cellStyle name="Comma 3 2 2 2 60" xfId="6948"/>
    <cellStyle name="Comma 3 2 2 2 60 10" xfId="6949"/>
    <cellStyle name="Comma 3 2 2 2 60 11" xfId="6950"/>
    <cellStyle name="Comma 3 2 2 2 60 12" xfId="6951"/>
    <cellStyle name="Comma 3 2 2 2 60 13" xfId="6952"/>
    <cellStyle name="Comma 3 2 2 2 60 14" xfId="6953"/>
    <cellStyle name="Comma 3 2 2 2 60 15" xfId="6954"/>
    <cellStyle name="Comma 3 2 2 2 60 16" xfId="6955"/>
    <cellStyle name="Comma 3 2 2 2 60 17" xfId="6956"/>
    <cellStyle name="Comma 3 2 2 2 60 18" xfId="6957"/>
    <cellStyle name="Comma 3 2 2 2 60 19" xfId="6958"/>
    <cellStyle name="Comma 3 2 2 2 60 2" xfId="6959"/>
    <cellStyle name="Comma 3 2 2 2 60 20" xfId="6960"/>
    <cellStyle name="Comma 3 2 2 2 60 21" xfId="6961"/>
    <cellStyle name="Comma 3 2 2 2 60 22" xfId="6962"/>
    <cellStyle name="Comma 3 2 2 2 60 3" xfId="6963"/>
    <cellStyle name="Comma 3 2 2 2 60 4" xfId="6964"/>
    <cellStyle name="Comma 3 2 2 2 60 5" xfId="6965"/>
    <cellStyle name="Comma 3 2 2 2 60 6" xfId="6966"/>
    <cellStyle name="Comma 3 2 2 2 60 7" xfId="6967"/>
    <cellStyle name="Comma 3 2 2 2 60 8" xfId="6968"/>
    <cellStyle name="Comma 3 2 2 2 60 9" xfId="6969"/>
    <cellStyle name="Comma 3 2 2 2 61" xfId="6970"/>
    <cellStyle name="Comma 3 2 2 2 61 10" xfId="6971"/>
    <cellStyle name="Comma 3 2 2 2 61 11" xfId="6972"/>
    <cellStyle name="Comma 3 2 2 2 61 12" xfId="6973"/>
    <cellStyle name="Comma 3 2 2 2 61 13" xfId="6974"/>
    <cellStyle name="Comma 3 2 2 2 61 14" xfId="6975"/>
    <cellStyle name="Comma 3 2 2 2 61 15" xfId="6976"/>
    <cellStyle name="Comma 3 2 2 2 61 16" xfId="6977"/>
    <cellStyle name="Comma 3 2 2 2 61 17" xfId="6978"/>
    <cellStyle name="Comma 3 2 2 2 61 18" xfId="6979"/>
    <cellStyle name="Comma 3 2 2 2 61 19" xfId="6980"/>
    <cellStyle name="Comma 3 2 2 2 61 2" xfId="6981"/>
    <cellStyle name="Comma 3 2 2 2 61 20" xfId="6982"/>
    <cellStyle name="Comma 3 2 2 2 61 21" xfId="6983"/>
    <cellStyle name="Comma 3 2 2 2 61 22" xfId="6984"/>
    <cellStyle name="Comma 3 2 2 2 61 3" xfId="6985"/>
    <cellStyle name="Comma 3 2 2 2 61 4" xfId="6986"/>
    <cellStyle name="Comma 3 2 2 2 61 5" xfId="6987"/>
    <cellStyle name="Comma 3 2 2 2 61 6" xfId="6988"/>
    <cellStyle name="Comma 3 2 2 2 61 7" xfId="6989"/>
    <cellStyle name="Comma 3 2 2 2 61 8" xfId="6990"/>
    <cellStyle name="Comma 3 2 2 2 61 9" xfId="6991"/>
    <cellStyle name="Comma 3 2 2 2 62" xfId="6992"/>
    <cellStyle name="Comma 3 2 2 2 62 10" xfId="6993"/>
    <cellStyle name="Comma 3 2 2 2 62 11" xfId="6994"/>
    <cellStyle name="Comma 3 2 2 2 62 12" xfId="6995"/>
    <cellStyle name="Comma 3 2 2 2 62 13" xfId="6996"/>
    <cellStyle name="Comma 3 2 2 2 62 14" xfId="6997"/>
    <cellStyle name="Comma 3 2 2 2 62 15" xfId="6998"/>
    <cellStyle name="Comma 3 2 2 2 62 16" xfId="6999"/>
    <cellStyle name="Comma 3 2 2 2 62 17" xfId="7000"/>
    <cellStyle name="Comma 3 2 2 2 62 18" xfId="7001"/>
    <cellStyle name="Comma 3 2 2 2 62 19" xfId="7002"/>
    <cellStyle name="Comma 3 2 2 2 62 2" xfId="7003"/>
    <cellStyle name="Comma 3 2 2 2 62 20" xfId="7004"/>
    <cellStyle name="Comma 3 2 2 2 62 21" xfId="7005"/>
    <cellStyle name="Comma 3 2 2 2 62 22" xfId="7006"/>
    <cellStyle name="Comma 3 2 2 2 62 3" xfId="7007"/>
    <cellStyle name="Comma 3 2 2 2 62 4" xfId="7008"/>
    <cellStyle name="Comma 3 2 2 2 62 5" xfId="7009"/>
    <cellStyle name="Comma 3 2 2 2 62 6" xfId="7010"/>
    <cellStyle name="Comma 3 2 2 2 62 7" xfId="7011"/>
    <cellStyle name="Comma 3 2 2 2 62 8" xfId="7012"/>
    <cellStyle name="Comma 3 2 2 2 62 9" xfId="7013"/>
    <cellStyle name="Comma 3 2 2 2 63" xfId="7014"/>
    <cellStyle name="Comma 3 2 2 2 63 10" xfId="7015"/>
    <cellStyle name="Comma 3 2 2 2 63 11" xfId="7016"/>
    <cellStyle name="Comma 3 2 2 2 63 12" xfId="7017"/>
    <cellStyle name="Comma 3 2 2 2 63 13" xfId="7018"/>
    <cellStyle name="Comma 3 2 2 2 63 14" xfId="7019"/>
    <cellStyle name="Comma 3 2 2 2 63 15" xfId="7020"/>
    <cellStyle name="Comma 3 2 2 2 63 16" xfId="7021"/>
    <cellStyle name="Comma 3 2 2 2 63 17" xfId="7022"/>
    <cellStyle name="Comma 3 2 2 2 63 18" xfId="7023"/>
    <cellStyle name="Comma 3 2 2 2 63 19" xfId="7024"/>
    <cellStyle name="Comma 3 2 2 2 63 2" xfId="7025"/>
    <cellStyle name="Comma 3 2 2 2 63 20" xfId="7026"/>
    <cellStyle name="Comma 3 2 2 2 63 21" xfId="7027"/>
    <cellStyle name="Comma 3 2 2 2 63 22" xfId="7028"/>
    <cellStyle name="Comma 3 2 2 2 63 3" xfId="7029"/>
    <cellStyle name="Comma 3 2 2 2 63 4" xfId="7030"/>
    <cellStyle name="Comma 3 2 2 2 63 5" xfId="7031"/>
    <cellStyle name="Comma 3 2 2 2 63 6" xfId="7032"/>
    <cellStyle name="Comma 3 2 2 2 63 7" xfId="7033"/>
    <cellStyle name="Comma 3 2 2 2 63 8" xfId="7034"/>
    <cellStyle name="Comma 3 2 2 2 63 9" xfId="7035"/>
    <cellStyle name="Comma 3 2 2 2 64" xfId="7036"/>
    <cellStyle name="Comma 3 2 2 2 64 10" xfId="7037"/>
    <cellStyle name="Comma 3 2 2 2 64 11" xfId="7038"/>
    <cellStyle name="Comma 3 2 2 2 64 12" xfId="7039"/>
    <cellStyle name="Comma 3 2 2 2 64 13" xfId="7040"/>
    <cellStyle name="Comma 3 2 2 2 64 14" xfId="7041"/>
    <cellStyle name="Comma 3 2 2 2 64 15" xfId="7042"/>
    <cellStyle name="Comma 3 2 2 2 64 16" xfId="7043"/>
    <cellStyle name="Comma 3 2 2 2 64 17" xfId="7044"/>
    <cellStyle name="Comma 3 2 2 2 64 18" xfId="7045"/>
    <cellStyle name="Comma 3 2 2 2 64 19" xfId="7046"/>
    <cellStyle name="Comma 3 2 2 2 64 2" xfId="7047"/>
    <cellStyle name="Comma 3 2 2 2 64 20" xfId="7048"/>
    <cellStyle name="Comma 3 2 2 2 64 21" xfId="7049"/>
    <cellStyle name="Comma 3 2 2 2 64 22" xfId="7050"/>
    <cellStyle name="Comma 3 2 2 2 64 3" xfId="7051"/>
    <cellStyle name="Comma 3 2 2 2 64 4" xfId="7052"/>
    <cellStyle name="Comma 3 2 2 2 64 5" xfId="7053"/>
    <cellStyle name="Comma 3 2 2 2 64 6" xfId="7054"/>
    <cellStyle name="Comma 3 2 2 2 64 7" xfId="7055"/>
    <cellStyle name="Comma 3 2 2 2 64 8" xfId="7056"/>
    <cellStyle name="Comma 3 2 2 2 64 9" xfId="7057"/>
    <cellStyle name="Comma 3 2 2 2 65" xfId="7058"/>
    <cellStyle name="Comma 3 2 2 2 65 10" xfId="7059"/>
    <cellStyle name="Comma 3 2 2 2 65 11" xfId="7060"/>
    <cellStyle name="Comma 3 2 2 2 65 12" xfId="7061"/>
    <cellStyle name="Comma 3 2 2 2 65 13" xfId="7062"/>
    <cellStyle name="Comma 3 2 2 2 65 14" xfId="7063"/>
    <cellStyle name="Comma 3 2 2 2 65 15" xfId="7064"/>
    <cellStyle name="Comma 3 2 2 2 65 16" xfId="7065"/>
    <cellStyle name="Comma 3 2 2 2 65 17" xfId="7066"/>
    <cellStyle name="Comma 3 2 2 2 65 18" xfId="7067"/>
    <cellStyle name="Comma 3 2 2 2 65 19" xfId="7068"/>
    <cellStyle name="Comma 3 2 2 2 65 2" xfId="7069"/>
    <cellStyle name="Comma 3 2 2 2 65 20" xfId="7070"/>
    <cellStyle name="Comma 3 2 2 2 65 21" xfId="7071"/>
    <cellStyle name="Comma 3 2 2 2 65 22" xfId="7072"/>
    <cellStyle name="Comma 3 2 2 2 65 3" xfId="7073"/>
    <cellStyle name="Comma 3 2 2 2 65 4" xfId="7074"/>
    <cellStyle name="Comma 3 2 2 2 65 5" xfId="7075"/>
    <cellStyle name="Comma 3 2 2 2 65 6" xfId="7076"/>
    <cellStyle name="Comma 3 2 2 2 65 7" xfId="7077"/>
    <cellStyle name="Comma 3 2 2 2 65 8" xfId="7078"/>
    <cellStyle name="Comma 3 2 2 2 65 9" xfId="7079"/>
    <cellStyle name="Comma 3 2 2 2 66" xfId="7080"/>
    <cellStyle name="Comma 3 2 2 2 66 10" xfId="7081"/>
    <cellStyle name="Comma 3 2 2 2 66 11" xfId="7082"/>
    <cellStyle name="Comma 3 2 2 2 66 12" xfId="7083"/>
    <cellStyle name="Comma 3 2 2 2 66 13" xfId="7084"/>
    <cellStyle name="Comma 3 2 2 2 66 14" xfId="7085"/>
    <cellStyle name="Comma 3 2 2 2 66 15" xfId="7086"/>
    <cellStyle name="Comma 3 2 2 2 66 16" xfId="7087"/>
    <cellStyle name="Comma 3 2 2 2 66 17" xfId="7088"/>
    <cellStyle name="Comma 3 2 2 2 66 18" xfId="7089"/>
    <cellStyle name="Comma 3 2 2 2 66 19" xfId="7090"/>
    <cellStyle name="Comma 3 2 2 2 66 2" xfId="7091"/>
    <cellStyle name="Comma 3 2 2 2 66 20" xfId="7092"/>
    <cellStyle name="Comma 3 2 2 2 66 21" xfId="7093"/>
    <cellStyle name="Comma 3 2 2 2 66 22" xfId="7094"/>
    <cellStyle name="Comma 3 2 2 2 66 3" xfId="7095"/>
    <cellStyle name="Comma 3 2 2 2 66 4" xfId="7096"/>
    <cellStyle name="Comma 3 2 2 2 66 5" xfId="7097"/>
    <cellStyle name="Comma 3 2 2 2 66 6" xfId="7098"/>
    <cellStyle name="Comma 3 2 2 2 66 7" xfId="7099"/>
    <cellStyle name="Comma 3 2 2 2 66 8" xfId="7100"/>
    <cellStyle name="Comma 3 2 2 2 66 9" xfId="7101"/>
    <cellStyle name="Comma 3 2 2 2 67" xfId="7102"/>
    <cellStyle name="Comma 3 2 2 2 67 10" xfId="7103"/>
    <cellStyle name="Comma 3 2 2 2 67 11" xfId="7104"/>
    <cellStyle name="Comma 3 2 2 2 67 12" xfId="7105"/>
    <cellStyle name="Comma 3 2 2 2 67 13" xfId="7106"/>
    <cellStyle name="Comma 3 2 2 2 67 14" xfId="7107"/>
    <cellStyle name="Comma 3 2 2 2 67 15" xfId="7108"/>
    <cellStyle name="Comma 3 2 2 2 67 16" xfId="7109"/>
    <cellStyle name="Comma 3 2 2 2 67 17" xfId="7110"/>
    <cellStyle name="Comma 3 2 2 2 67 18" xfId="7111"/>
    <cellStyle name="Comma 3 2 2 2 67 19" xfId="7112"/>
    <cellStyle name="Comma 3 2 2 2 67 2" xfId="7113"/>
    <cellStyle name="Comma 3 2 2 2 67 20" xfId="7114"/>
    <cellStyle name="Comma 3 2 2 2 67 21" xfId="7115"/>
    <cellStyle name="Comma 3 2 2 2 67 22" xfId="7116"/>
    <cellStyle name="Comma 3 2 2 2 67 3" xfId="7117"/>
    <cellStyle name="Comma 3 2 2 2 67 4" xfId="7118"/>
    <cellStyle name="Comma 3 2 2 2 67 5" xfId="7119"/>
    <cellStyle name="Comma 3 2 2 2 67 6" xfId="7120"/>
    <cellStyle name="Comma 3 2 2 2 67 7" xfId="7121"/>
    <cellStyle name="Comma 3 2 2 2 67 8" xfId="7122"/>
    <cellStyle name="Comma 3 2 2 2 67 9" xfId="7123"/>
    <cellStyle name="Comma 3 2 2 2 68" xfId="7124"/>
    <cellStyle name="Comma 3 2 2 2 68 10" xfId="7125"/>
    <cellStyle name="Comma 3 2 2 2 68 11" xfId="7126"/>
    <cellStyle name="Comma 3 2 2 2 68 12" xfId="7127"/>
    <cellStyle name="Comma 3 2 2 2 68 13" xfId="7128"/>
    <cellStyle name="Comma 3 2 2 2 68 14" xfId="7129"/>
    <cellStyle name="Comma 3 2 2 2 68 15" xfId="7130"/>
    <cellStyle name="Comma 3 2 2 2 68 16" xfId="7131"/>
    <cellStyle name="Comma 3 2 2 2 68 17" xfId="7132"/>
    <cellStyle name="Comma 3 2 2 2 68 18" xfId="7133"/>
    <cellStyle name="Comma 3 2 2 2 68 19" xfId="7134"/>
    <cellStyle name="Comma 3 2 2 2 68 2" xfId="7135"/>
    <cellStyle name="Comma 3 2 2 2 68 20" xfId="7136"/>
    <cellStyle name="Comma 3 2 2 2 68 21" xfId="7137"/>
    <cellStyle name="Comma 3 2 2 2 68 22" xfId="7138"/>
    <cellStyle name="Comma 3 2 2 2 68 3" xfId="7139"/>
    <cellStyle name="Comma 3 2 2 2 68 4" xfId="7140"/>
    <cellStyle name="Comma 3 2 2 2 68 5" xfId="7141"/>
    <cellStyle name="Comma 3 2 2 2 68 6" xfId="7142"/>
    <cellStyle name="Comma 3 2 2 2 68 7" xfId="7143"/>
    <cellStyle name="Comma 3 2 2 2 68 8" xfId="7144"/>
    <cellStyle name="Comma 3 2 2 2 68 9" xfId="7145"/>
    <cellStyle name="Comma 3 2 2 2 69" xfId="7146"/>
    <cellStyle name="Comma 3 2 2 2 69 10" xfId="7147"/>
    <cellStyle name="Comma 3 2 2 2 69 11" xfId="7148"/>
    <cellStyle name="Comma 3 2 2 2 69 12" xfId="7149"/>
    <cellStyle name="Comma 3 2 2 2 69 13" xfId="7150"/>
    <cellStyle name="Comma 3 2 2 2 69 14" xfId="7151"/>
    <cellStyle name="Comma 3 2 2 2 69 15" xfId="7152"/>
    <cellStyle name="Comma 3 2 2 2 69 16" xfId="7153"/>
    <cellStyle name="Comma 3 2 2 2 69 17" xfId="7154"/>
    <cellStyle name="Comma 3 2 2 2 69 18" xfId="7155"/>
    <cellStyle name="Comma 3 2 2 2 69 19" xfId="7156"/>
    <cellStyle name="Comma 3 2 2 2 69 2" xfId="7157"/>
    <cellStyle name="Comma 3 2 2 2 69 20" xfId="7158"/>
    <cellStyle name="Comma 3 2 2 2 69 21" xfId="7159"/>
    <cellStyle name="Comma 3 2 2 2 69 22" xfId="7160"/>
    <cellStyle name="Comma 3 2 2 2 69 3" xfId="7161"/>
    <cellStyle name="Comma 3 2 2 2 69 4" xfId="7162"/>
    <cellStyle name="Comma 3 2 2 2 69 5" xfId="7163"/>
    <cellStyle name="Comma 3 2 2 2 69 6" xfId="7164"/>
    <cellStyle name="Comma 3 2 2 2 69 7" xfId="7165"/>
    <cellStyle name="Comma 3 2 2 2 69 8" xfId="7166"/>
    <cellStyle name="Comma 3 2 2 2 69 9" xfId="7167"/>
    <cellStyle name="Comma 3 2 2 2 7" xfId="7168"/>
    <cellStyle name="Comma 3 2 2 2 7 10" xfId="7169"/>
    <cellStyle name="Comma 3 2 2 2 7 11" xfId="7170"/>
    <cellStyle name="Comma 3 2 2 2 7 12" xfId="7171"/>
    <cellStyle name="Comma 3 2 2 2 7 13" xfId="7172"/>
    <cellStyle name="Comma 3 2 2 2 7 14" xfId="7173"/>
    <cellStyle name="Comma 3 2 2 2 7 15" xfId="7174"/>
    <cellStyle name="Comma 3 2 2 2 7 16" xfId="7175"/>
    <cellStyle name="Comma 3 2 2 2 7 17" xfId="7176"/>
    <cellStyle name="Comma 3 2 2 2 7 18" xfId="7177"/>
    <cellStyle name="Comma 3 2 2 2 7 19" xfId="7178"/>
    <cellStyle name="Comma 3 2 2 2 7 2" xfId="7179"/>
    <cellStyle name="Comma 3 2 2 2 7 20" xfId="7180"/>
    <cellStyle name="Comma 3 2 2 2 7 21" xfId="7181"/>
    <cellStyle name="Comma 3 2 2 2 7 22" xfId="7182"/>
    <cellStyle name="Comma 3 2 2 2 7 3" xfId="7183"/>
    <cellStyle name="Comma 3 2 2 2 7 4" xfId="7184"/>
    <cellStyle name="Comma 3 2 2 2 7 5" xfId="7185"/>
    <cellStyle name="Comma 3 2 2 2 7 6" xfId="7186"/>
    <cellStyle name="Comma 3 2 2 2 7 7" xfId="7187"/>
    <cellStyle name="Comma 3 2 2 2 7 8" xfId="7188"/>
    <cellStyle name="Comma 3 2 2 2 7 9" xfId="7189"/>
    <cellStyle name="Comma 3 2 2 2 70" xfId="7190"/>
    <cellStyle name="Comma 3 2 2 2 70 10" xfId="7191"/>
    <cellStyle name="Comma 3 2 2 2 70 11" xfId="7192"/>
    <cellStyle name="Comma 3 2 2 2 70 12" xfId="7193"/>
    <cellStyle name="Comma 3 2 2 2 70 13" xfId="7194"/>
    <cellStyle name="Comma 3 2 2 2 70 14" xfId="7195"/>
    <cellStyle name="Comma 3 2 2 2 70 15" xfId="7196"/>
    <cellStyle name="Comma 3 2 2 2 70 16" xfId="7197"/>
    <cellStyle name="Comma 3 2 2 2 70 17" xfId="7198"/>
    <cellStyle name="Comma 3 2 2 2 70 18" xfId="7199"/>
    <cellStyle name="Comma 3 2 2 2 70 19" xfId="7200"/>
    <cellStyle name="Comma 3 2 2 2 70 2" xfId="7201"/>
    <cellStyle name="Comma 3 2 2 2 70 20" xfId="7202"/>
    <cellStyle name="Comma 3 2 2 2 70 21" xfId="7203"/>
    <cellStyle name="Comma 3 2 2 2 70 22" xfId="7204"/>
    <cellStyle name="Comma 3 2 2 2 70 3" xfId="7205"/>
    <cellStyle name="Comma 3 2 2 2 70 4" xfId="7206"/>
    <cellStyle name="Comma 3 2 2 2 70 5" xfId="7207"/>
    <cellStyle name="Comma 3 2 2 2 70 6" xfId="7208"/>
    <cellStyle name="Comma 3 2 2 2 70 7" xfId="7209"/>
    <cellStyle name="Comma 3 2 2 2 70 8" xfId="7210"/>
    <cellStyle name="Comma 3 2 2 2 70 9" xfId="7211"/>
    <cellStyle name="Comma 3 2 2 2 71" xfId="7212"/>
    <cellStyle name="Comma 3 2 2 2 71 10" xfId="7213"/>
    <cellStyle name="Comma 3 2 2 2 71 11" xfId="7214"/>
    <cellStyle name="Comma 3 2 2 2 71 12" xfId="7215"/>
    <cellStyle name="Comma 3 2 2 2 71 13" xfId="7216"/>
    <cellStyle name="Comma 3 2 2 2 71 14" xfId="7217"/>
    <cellStyle name="Comma 3 2 2 2 71 15" xfId="7218"/>
    <cellStyle name="Comma 3 2 2 2 71 16" xfId="7219"/>
    <cellStyle name="Comma 3 2 2 2 71 17" xfId="7220"/>
    <cellStyle name="Comma 3 2 2 2 71 18" xfId="7221"/>
    <cellStyle name="Comma 3 2 2 2 71 19" xfId="7222"/>
    <cellStyle name="Comma 3 2 2 2 71 2" xfId="7223"/>
    <cellStyle name="Comma 3 2 2 2 71 20" xfId="7224"/>
    <cellStyle name="Comma 3 2 2 2 71 21" xfId="7225"/>
    <cellStyle name="Comma 3 2 2 2 71 22" xfId="7226"/>
    <cellStyle name="Comma 3 2 2 2 71 3" xfId="7227"/>
    <cellStyle name="Comma 3 2 2 2 71 4" xfId="7228"/>
    <cellStyle name="Comma 3 2 2 2 71 5" xfId="7229"/>
    <cellStyle name="Comma 3 2 2 2 71 6" xfId="7230"/>
    <cellStyle name="Comma 3 2 2 2 71 7" xfId="7231"/>
    <cellStyle name="Comma 3 2 2 2 71 8" xfId="7232"/>
    <cellStyle name="Comma 3 2 2 2 71 9" xfId="7233"/>
    <cellStyle name="Comma 3 2 2 2 72" xfId="7234"/>
    <cellStyle name="Comma 3 2 2 2 72 10" xfId="7235"/>
    <cellStyle name="Comma 3 2 2 2 72 11" xfId="7236"/>
    <cellStyle name="Comma 3 2 2 2 72 12" xfId="7237"/>
    <cellStyle name="Comma 3 2 2 2 72 13" xfId="7238"/>
    <cellStyle name="Comma 3 2 2 2 72 14" xfId="7239"/>
    <cellStyle name="Comma 3 2 2 2 72 15" xfId="7240"/>
    <cellStyle name="Comma 3 2 2 2 72 16" xfId="7241"/>
    <cellStyle name="Comma 3 2 2 2 72 17" xfId="7242"/>
    <cellStyle name="Comma 3 2 2 2 72 18" xfId="7243"/>
    <cellStyle name="Comma 3 2 2 2 72 19" xfId="7244"/>
    <cellStyle name="Comma 3 2 2 2 72 2" xfId="7245"/>
    <cellStyle name="Comma 3 2 2 2 72 20" xfId="7246"/>
    <cellStyle name="Comma 3 2 2 2 72 21" xfId="7247"/>
    <cellStyle name="Comma 3 2 2 2 72 22" xfId="7248"/>
    <cellStyle name="Comma 3 2 2 2 72 3" xfId="7249"/>
    <cellStyle name="Comma 3 2 2 2 72 4" xfId="7250"/>
    <cellStyle name="Comma 3 2 2 2 72 5" xfId="7251"/>
    <cellStyle name="Comma 3 2 2 2 72 6" xfId="7252"/>
    <cellStyle name="Comma 3 2 2 2 72 7" xfId="7253"/>
    <cellStyle name="Comma 3 2 2 2 72 8" xfId="7254"/>
    <cellStyle name="Comma 3 2 2 2 72 9" xfId="7255"/>
    <cellStyle name="Comma 3 2 2 2 73" xfId="7256"/>
    <cellStyle name="Comma 3 2 2 2 73 10" xfId="7257"/>
    <cellStyle name="Comma 3 2 2 2 73 11" xfId="7258"/>
    <cellStyle name="Comma 3 2 2 2 73 12" xfId="7259"/>
    <cellStyle name="Comma 3 2 2 2 73 13" xfId="7260"/>
    <cellStyle name="Comma 3 2 2 2 73 14" xfId="7261"/>
    <cellStyle name="Comma 3 2 2 2 73 15" xfId="7262"/>
    <cellStyle name="Comma 3 2 2 2 73 16" xfId="7263"/>
    <cellStyle name="Comma 3 2 2 2 73 17" xfId="7264"/>
    <cellStyle name="Comma 3 2 2 2 73 18" xfId="7265"/>
    <cellStyle name="Comma 3 2 2 2 73 19" xfId="7266"/>
    <cellStyle name="Comma 3 2 2 2 73 2" xfId="7267"/>
    <cellStyle name="Comma 3 2 2 2 73 20" xfId="7268"/>
    <cellStyle name="Comma 3 2 2 2 73 21" xfId="7269"/>
    <cellStyle name="Comma 3 2 2 2 73 22" xfId="7270"/>
    <cellStyle name="Comma 3 2 2 2 73 3" xfId="7271"/>
    <cellStyle name="Comma 3 2 2 2 73 4" xfId="7272"/>
    <cellStyle name="Comma 3 2 2 2 73 5" xfId="7273"/>
    <cellStyle name="Comma 3 2 2 2 73 6" xfId="7274"/>
    <cellStyle name="Comma 3 2 2 2 73 7" xfId="7275"/>
    <cellStyle name="Comma 3 2 2 2 73 8" xfId="7276"/>
    <cellStyle name="Comma 3 2 2 2 73 9" xfId="7277"/>
    <cellStyle name="Comma 3 2 2 2 74" xfId="7278"/>
    <cellStyle name="Comma 3 2 2 2 74 10" xfId="7279"/>
    <cellStyle name="Comma 3 2 2 2 74 11" xfId="7280"/>
    <cellStyle name="Comma 3 2 2 2 74 12" xfId="7281"/>
    <cellStyle name="Comma 3 2 2 2 74 13" xfId="7282"/>
    <cellStyle name="Comma 3 2 2 2 74 14" xfId="7283"/>
    <cellStyle name="Comma 3 2 2 2 74 15" xfId="7284"/>
    <cellStyle name="Comma 3 2 2 2 74 16" xfId="7285"/>
    <cellStyle name="Comma 3 2 2 2 74 17" xfId="7286"/>
    <cellStyle name="Comma 3 2 2 2 74 18" xfId="7287"/>
    <cellStyle name="Comma 3 2 2 2 74 19" xfId="7288"/>
    <cellStyle name="Comma 3 2 2 2 74 2" xfId="7289"/>
    <cellStyle name="Comma 3 2 2 2 74 20" xfId="7290"/>
    <cellStyle name="Comma 3 2 2 2 74 21" xfId="7291"/>
    <cellStyle name="Comma 3 2 2 2 74 22" xfId="7292"/>
    <cellStyle name="Comma 3 2 2 2 74 3" xfId="7293"/>
    <cellStyle name="Comma 3 2 2 2 74 4" xfId="7294"/>
    <cellStyle name="Comma 3 2 2 2 74 5" xfId="7295"/>
    <cellStyle name="Comma 3 2 2 2 74 6" xfId="7296"/>
    <cellStyle name="Comma 3 2 2 2 74 7" xfId="7297"/>
    <cellStyle name="Comma 3 2 2 2 74 8" xfId="7298"/>
    <cellStyle name="Comma 3 2 2 2 74 9" xfId="7299"/>
    <cellStyle name="Comma 3 2 2 2 75" xfId="7300"/>
    <cellStyle name="Comma 3 2 2 2 75 10" xfId="7301"/>
    <cellStyle name="Comma 3 2 2 2 75 11" xfId="7302"/>
    <cellStyle name="Comma 3 2 2 2 75 12" xfId="7303"/>
    <cellStyle name="Comma 3 2 2 2 75 13" xfId="7304"/>
    <cellStyle name="Comma 3 2 2 2 75 14" xfId="7305"/>
    <cellStyle name="Comma 3 2 2 2 75 15" xfId="7306"/>
    <cellStyle name="Comma 3 2 2 2 75 16" xfId="7307"/>
    <cellStyle name="Comma 3 2 2 2 75 17" xfId="7308"/>
    <cellStyle name="Comma 3 2 2 2 75 18" xfId="7309"/>
    <cellStyle name="Comma 3 2 2 2 75 19" xfId="7310"/>
    <cellStyle name="Comma 3 2 2 2 75 2" xfId="7311"/>
    <cellStyle name="Comma 3 2 2 2 75 20" xfId="7312"/>
    <cellStyle name="Comma 3 2 2 2 75 21" xfId="7313"/>
    <cellStyle name="Comma 3 2 2 2 75 22" xfId="7314"/>
    <cellStyle name="Comma 3 2 2 2 75 3" xfId="7315"/>
    <cellStyle name="Comma 3 2 2 2 75 4" xfId="7316"/>
    <cellStyle name="Comma 3 2 2 2 75 5" xfId="7317"/>
    <cellStyle name="Comma 3 2 2 2 75 6" xfId="7318"/>
    <cellStyle name="Comma 3 2 2 2 75 7" xfId="7319"/>
    <cellStyle name="Comma 3 2 2 2 75 8" xfId="7320"/>
    <cellStyle name="Comma 3 2 2 2 75 9" xfId="7321"/>
    <cellStyle name="Comma 3 2 2 2 76" xfId="7322"/>
    <cellStyle name="Comma 3 2 2 2 76 10" xfId="7323"/>
    <cellStyle name="Comma 3 2 2 2 76 11" xfId="7324"/>
    <cellStyle name="Comma 3 2 2 2 76 12" xfId="7325"/>
    <cellStyle name="Comma 3 2 2 2 76 13" xfId="7326"/>
    <cellStyle name="Comma 3 2 2 2 76 14" xfId="7327"/>
    <cellStyle name="Comma 3 2 2 2 76 15" xfId="7328"/>
    <cellStyle name="Comma 3 2 2 2 76 16" xfId="7329"/>
    <cellStyle name="Comma 3 2 2 2 76 17" xfId="7330"/>
    <cellStyle name="Comma 3 2 2 2 76 18" xfId="7331"/>
    <cellStyle name="Comma 3 2 2 2 76 19" xfId="7332"/>
    <cellStyle name="Comma 3 2 2 2 76 2" xfId="7333"/>
    <cellStyle name="Comma 3 2 2 2 76 20" xfId="7334"/>
    <cellStyle name="Comma 3 2 2 2 76 21" xfId="7335"/>
    <cellStyle name="Comma 3 2 2 2 76 22" xfId="7336"/>
    <cellStyle name="Comma 3 2 2 2 76 3" xfId="7337"/>
    <cellStyle name="Comma 3 2 2 2 76 4" xfId="7338"/>
    <cellStyle name="Comma 3 2 2 2 76 5" xfId="7339"/>
    <cellStyle name="Comma 3 2 2 2 76 6" xfId="7340"/>
    <cellStyle name="Comma 3 2 2 2 76 7" xfId="7341"/>
    <cellStyle name="Comma 3 2 2 2 76 8" xfId="7342"/>
    <cellStyle name="Comma 3 2 2 2 76 9" xfId="7343"/>
    <cellStyle name="Comma 3 2 2 2 77" xfId="7344"/>
    <cellStyle name="Comma 3 2 2 2 77 10" xfId="7345"/>
    <cellStyle name="Comma 3 2 2 2 77 11" xfId="7346"/>
    <cellStyle name="Comma 3 2 2 2 77 12" xfId="7347"/>
    <cellStyle name="Comma 3 2 2 2 77 13" xfId="7348"/>
    <cellStyle name="Comma 3 2 2 2 77 14" xfId="7349"/>
    <cellStyle name="Comma 3 2 2 2 77 15" xfId="7350"/>
    <cellStyle name="Comma 3 2 2 2 77 16" xfId="7351"/>
    <cellStyle name="Comma 3 2 2 2 77 17" xfId="7352"/>
    <cellStyle name="Comma 3 2 2 2 77 18" xfId="7353"/>
    <cellStyle name="Comma 3 2 2 2 77 19" xfId="7354"/>
    <cellStyle name="Comma 3 2 2 2 77 2" xfId="7355"/>
    <cellStyle name="Comma 3 2 2 2 77 20" xfId="7356"/>
    <cellStyle name="Comma 3 2 2 2 77 21" xfId="7357"/>
    <cellStyle name="Comma 3 2 2 2 77 22" xfId="7358"/>
    <cellStyle name="Comma 3 2 2 2 77 3" xfId="7359"/>
    <cellStyle name="Comma 3 2 2 2 77 4" xfId="7360"/>
    <cellStyle name="Comma 3 2 2 2 77 5" xfId="7361"/>
    <cellStyle name="Comma 3 2 2 2 77 6" xfId="7362"/>
    <cellStyle name="Comma 3 2 2 2 77 7" xfId="7363"/>
    <cellStyle name="Comma 3 2 2 2 77 8" xfId="7364"/>
    <cellStyle name="Comma 3 2 2 2 77 9" xfId="7365"/>
    <cellStyle name="Comma 3 2 2 2 78" xfId="7366"/>
    <cellStyle name="Comma 3 2 2 2 78 10" xfId="7367"/>
    <cellStyle name="Comma 3 2 2 2 78 11" xfId="7368"/>
    <cellStyle name="Comma 3 2 2 2 78 12" xfId="7369"/>
    <cellStyle name="Comma 3 2 2 2 78 13" xfId="7370"/>
    <cellStyle name="Comma 3 2 2 2 78 14" xfId="7371"/>
    <cellStyle name="Comma 3 2 2 2 78 15" xfId="7372"/>
    <cellStyle name="Comma 3 2 2 2 78 16" xfId="7373"/>
    <cellStyle name="Comma 3 2 2 2 78 17" xfId="7374"/>
    <cellStyle name="Comma 3 2 2 2 78 18" xfId="7375"/>
    <cellStyle name="Comma 3 2 2 2 78 19" xfId="7376"/>
    <cellStyle name="Comma 3 2 2 2 78 2" xfId="7377"/>
    <cellStyle name="Comma 3 2 2 2 78 20" xfId="7378"/>
    <cellStyle name="Comma 3 2 2 2 78 21" xfId="7379"/>
    <cellStyle name="Comma 3 2 2 2 78 22" xfId="7380"/>
    <cellStyle name="Comma 3 2 2 2 78 3" xfId="7381"/>
    <cellStyle name="Comma 3 2 2 2 78 4" xfId="7382"/>
    <cellStyle name="Comma 3 2 2 2 78 5" xfId="7383"/>
    <cellStyle name="Comma 3 2 2 2 78 6" xfId="7384"/>
    <cellStyle name="Comma 3 2 2 2 78 7" xfId="7385"/>
    <cellStyle name="Comma 3 2 2 2 78 8" xfId="7386"/>
    <cellStyle name="Comma 3 2 2 2 78 9" xfId="7387"/>
    <cellStyle name="Comma 3 2 2 2 79" xfId="7388"/>
    <cellStyle name="Comma 3 2 2 2 79 10" xfId="7389"/>
    <cellStyle name="Comma 3 2 2 2 79 11" xfId="7390"/>
    <cellStyle name="Comma 3 2 2 2 79 12" xfId="7391"/>
    <cellStyle name="Comma 3 2 2 2 79 13" xfId="7392"/>
    <cellStyle name="Comma 3 2 2 2 79 14" xfId="7393"/>
    <cellStyle name="Comma 3 2 2 2 79 15" xfId="7394"/>
    <cellStyle name="Comma 3 2 2 2 79 16" xfId="7395"/>
    <cellStyle name="Comma 3 2 2 2 79 17" xfId="7396"/>
    <cellStyle name="Comma 3 2 2 2 79 18" xfId="7397"/>
    <cellStyle name="Comma 3 2 2 2 79 19" xfId="7398"/>
    <cellStyle name="Comma 3 2 2 2 79 2" xfId="7399"/>
    <cellStyle name="Comma 3 2 2 2 79 20" xfId="7400"/>
    <cellStyle name="Comma 3 2 2 2 79 21" xfId="7401"/>
    <cellStyle name="Comma 3 2 2 2 79 22" xfId="7402"/>
    <cellStyle name="Comma 3 2 2 2 79 3" xfId="7403"/>
    <cellStyle name="Comma 3 2 2 2 79 4" xfId="7404"/>
    <cellStyle name="Comma 3 2 2 2 79 5" xfId="7405"/>
    <cellStyle name="Comma 3 2 2 2 79 6" xfId="7406"/>
    <cellStyle name="Comma 3 2 2 2 79 7" xfId="7407"/>
    <cellStyle name="Comma 3 2 2 2 79 8" xfId="7408"/>
    <cellStyle name="Comma 3 2 2 2 79 9" xfId="7409"/>
    <cellStyle name="Comma 3 2 2 2 8" xfId="7410"/>
    <cellStyle name="Comma 3 2 2 2 8 10" xfId="7411"/>
    <cellStyle name="Comma 3 2 2 2 8 11" xfId="7412"/>
    <cellStyle name="Comma 3 2 2 2 8 12" xfId="7413"/>
    <cellStyle name="Comma 3 2 2 2 8 13" xfId="7414"/>
    <cellStyle name="Comma 3 2 2 2 8 14" xfId="7415"/>
    <cellStyle name="Comma 3 2 2 2 8 15" xfId="7416"/>
    <cellStyle name="Comma 3 2 2 2 8 16" xfId="7417"/>
    <cellStyle name="Comma 3 2 2 2 8 17" xfId="7418"/>
    <cellStyle name="Comma 3 2 2 2 8 18" xfId="7419"/>
    <cellStyle name="Comma 3 2 2 2 8 19" xfId="7420"/>
    <cellStyle name="Comma 3 2 2 2 8 2" xfId="7421"/>
    <cellStyle name="Comma 3 2 2 2 8 20" xfId="7422"/>
    <cellStyle name="Comma 3 2 2 2 8 21" xfId="7423"/>
    <cellStyle name="Comma 3 2 2 2 8 22" xfId="7424"/>
    <cellStyle name="Comma 3 2 2 2 8 3" xfId="7425"/>
    <cellStyle name="Comma 3 2 2 2 8 4" xfId="7426"/>
    <cellStyle name="Comma 3 2 2 2 8 5" xfId="7427"/>
    <cellStyle name="Comma 3 2 2 2 8 6" xfId="7428"/>
    <cellStyle name="Comma 3 2 2 2 8 7" xfId="7429"/>
    <cellStyle name="Comma 3 2 2 2 8 8" xfId="7430"/>
    <cellStyle name="Comma 3 2 2 2 8 9" xfId="7431"/>
    <cellStyle name="Comma 3 2 2 2 80" xfId="7432"/>
    <cellStyle name="Comma 3 2 2 2 80 10" xfId="7433"/>
    <cellStyle name="Comma 3 2 2 2 80 11" xfId="7434"/>
    <cellStyle name="Comma 3 2 2 2 80 12" xfId="7435"/>
    <cellStyle name="Comma 3 2 2 2 80 13" xfId="7436"/>
    <cellStyle name="Comma 3 2 2 2 80 14" xfId="7437"/>
    <cellStyle name="Comma 3 2 2 2 80 15" xfId="7438"/>
    <cellStyle name="Comma 3 2 2 2 80 16" xfId="7439"/>
    <cellStyle name="Comma 3 2 2 2 80 17" xfId="7440"/>
    <cellStyle name="Comma 3 2 2 2 80 18" xfId="7441"/>
    <cellStyle name="Comma 3 2 2 2 80 19" xfId="7442"/>
    <cellStyle name="Comma 3 2 2 2 80 2" xfId="7443"/>
    <cellStyle name="Comma 3 2 2 2 80 20" xfId="7444"/>
    <cellStyle name="Comma 3 2 2 2 80 21" xfId="7445"/>
    <cellStyle name="Comma 3 2 2 2 80 22" xfId="7446"/>
    <cellStyle name="Comma 3 2 2 2 80 3" xfId="7447"/>
    <cellStyle name="Comma 3 2 2 2 80 4" xfId="7448"/>
    <cellStyle name="Comma 3 2 2 2 80 5" xfId="7449"/>
    <cellStyle name="Comma 3 2 2 2 80 6" xfId="7450"/>
    <cellStyle name="Comma 3 2 2 2 80 7" xfId="7451"/>
    <cellStyle name="Comma 3 2 2 2 80 8" xfId="7452"/>
    <cellStyle name="Comma 3 2 2 2 80 9" xfId="7453"/>
    <cellStyle name="Comma 3 2 2 2 81" xfId="7454"/>
    <cellStyle name="Comma 3 2 2 2 81 2" xfId="7455"/>
    <cellStyle name="Comma 3 2 2 2 81 2 10" xfId="7456"/>
    <cellStyle name="Comma 3 2 2 2 81 2 11" xfId="7457"/>
    <cellStyle name="Comma 3 2 2 2 81 2 12" xfId="7458"/>
    <cellStyle name="Comma 3 2 2 2 81 2 13" xfId="7459"/>
    <cellStyle name="Comma 3 2 2 2 81 2 14" xfId="7460"/>
    <cellStyle name="Comma 3 2 2 2 81 2 15" xfId="7461"/>
    <cellStyle name="Comma 3 2 2 2 81 2 16" xfId="7462"/>
    <cellStyle name="Comma 3 2 2 2 81 2 17" xfId="7463"/>
    <cellStyle name="Comma 3 2 2 2 81 2 18" xfId="7464"/>
    <cellStyle name="Comma 3 2 2 2 81 2 19" xfId="7465"/>
    <cellStyle name="Comma 3 2 2 2 81 2 2" xfId="7466"/>
    <cellStyle name="Comma 3 2 2 2 81 2 20" xfId="7467"/>
    <cellStyle name="Comma 3 2 2 2 81 2 21" xfId="7468"/>
    <cellStyle name="Comma 3 2 2 2 81 2 22" xfId="7469"/>
    <cellStyle name="Comma 3 2 2 2 81 2 3" xfId="7470"/>
    <cellStyle name="Comma 3 2 2 2 81 2 4" xfId="7471"/>
    <cellStyle name="Comma 3 2 2 2 81 2 5" xfId="7472"/>
    <cellStyle name="Comma 3 2 2 2 81 2 6" xfId="7473"/>
    <cellStyle name="Comma 3 2 2 2 81 2 7" xfId="7474"/>
    <cellStyle name="Comma 3 2 2 2 81 2 8" xfId="7475"/>
    <cellStyle name="Comma 3 2 2 2 81 2 9" xfId="7476"/>
    <cellStyle name="Comma 3 2 2 2 81 3" xfId="7477"/>
    <cellStyle name="Comma 3 2 2 2 81 3 10" xfId="7478"/>
    <cellStyle name="Comma 3 2 2 2 81 3 11" xfId="7479"/>
    <cellStyle name="Comma 3 2 2 2 81 3 12" xfId="7480"/>
    <cellStyle name="Comma 3 2 2 2 81 3 13" xfId="7481"/>
    <cellStyle name="Comma 3 2 2 2 81 3 14" xfId="7482"/>
    <cellStyle name="Comma 3 2 2 2 81 3 15" xfId="7483"/>
    <cellStyle name="Comma 3 2 2 2 81 3 16" xfId="7484"/>
    <cellStyle name="Comma 3 2 2 2 81 3 17" xfId="7485"/>
    <cellStyle name="Comma 3 2 2 2 81 3 18" xfId="7486"/>
    <cellStyle name="Comma 3 2 2 2 81 3 19" xfId="7487"/>
    <cellStyle name="Comma 3 2 2 2 81 3 2" xfId="7488"/>
    <cellStyle name="Comma 3 2 2 2 81 3 20" xfId="7489"/>
    <cellStyle name="Comma 3 2 2 2 81 3 21" xfId="7490"/>
    <cellStyle name="Comma 3 2 2 2 81 3 22" xfId="7491"/>
    <cellStyle name="Comma 3 2 2 2 81 3 3" xfId="7492"/>
    <cellStyle name="Comma 3 2 2 2 81 3 4" xfId="7493"/>
    <cellStyle name="Comma 3 2 2 2 81 3 5" xfId="7494"/>
    <cellStyle name="Comma 3 2 2 2 81 3 6" xfId="7495"/>
    <cellStyle name="Comma 3 2 2 2 81 3 7" xfId="7496"/>
    <cellStyle name="Comma 3 2 2 2 81 3 8" xfId="7497"/>
    <cellStyle name="Comma 3 2 2 2 81 3 9" xfId="7498"/>
    <cellStyle name="Comma 3 2 2 2 82" xfId="7499"/>
    <cellStyle name="Comma 3 2 2 2 82 2" xfId="7500"/>
    <cellStyle name="Comma 3 2 2 2 83" xfId="7501"/>
    <cellStyle name="Comma 3 2 2 2 84" xfId="7502"/>
    <cellStyle name="Comma 3 2 2 2 85" xfId="7503"/>
    <cellStyle name="Comma 3 2 2 2 86" xfId="7504"/>
    <cellStyle name="Comma 3 2 2 2 87" xfId="7505"/>
    <cellStyle name="Comma 3 2 2 2 88" xfId="7506"/>
    <cellStyle name="Comma 3 2 2 2 89" xfId="7507"/>
    <cellStyle name="Comma 3 2 2 2 9" xfId="7508"/>
    <cellStyle name="Comma 3 2 2 2 9 10" xfId="7509"/>
    <cellStyle name="Comma 3 2 2 2 9 11" xfId="7510"/>
    <cellStyle name="Comma 3 2 2 2 9 12" xfId="7511"/>
    <cellStyle name="Comma 3 2 2 2 9 13" xfId="7512"/>
    <cellStyle name="Comma 3 2 2 2 9 14" xfId="7513"/>
    <cellStyle name="Comma 3 2 2 2 9 15" xfId="7514"/>
    <cellStyle name="Comma 3 2 2 2 9 16" xfId="7515"/>
    <cellStyle name="Comma 3 2 2 2 9 17" xfId="7516"/>
    <cellStyle name="Comma 3 2 2 2 9 18" xfId="7517"/>
    <cellStyle name="Comma 3 2 2 2 9 19" xfId="7518"/>
    <cellStyle name="Comma 3 2 2 2 9 2" xfId="7519"/>
    <cellStyle name="Comma 3 2 2 2 9 20" xfId="7520"/>
    <cellStyle name="Comma 3 2 2 2 9 21" xfId="7521"/>
    <cellStyle name="Comma 3 2 2 2 9 22" xfId="7522"/>
    <cellStyle name="Comma 3 2 2 2 9 3" xfId="7523"/>
    <cellStyle name="Comma 3 2 2 2 9 4" xfId="7524"/>
    <cellStyle name="Comma 3 2 2 2 9 5" xfId="7525"/>
    <cellStyle name="Comma 3 2 2 2 9 6" xfId="7526"/>
    <cellStyle name="Comma 3 2 2 2 9 7" xfId="7527"/>
    <cellStyle name="Comma 3 2 2 2 9 8" xfId="7528"/>
    <cellStyle name="Comma 3 2 2 2 9 9" xfId="7529"/>
    <cellStyle name="Comma 3 2 2 2 90" xfId="7530"/>
    <cellStyle name="Comma 3 2 2 2 91" xfId="7531"/>
    <cellStyle name="Comma 3 2 2 2 92" xfId="7532"/>
    <cellStyle name="Comma 3 2 2 2 93" xfId="7533"/>
    <cellStyle name="Comma 3 2 2 2 94" xfId="7534"/>
    <cellStyle name="Comma 3 2 2 2 95" xfId="7535"/>
    <cellStyle name="Comma 3 2 2 2 96" xfId="7536"/>
    <cellStyle name="Comma 3 2 2 2 97" xfId="7537"/>
    <cellStyle name="Comma 3 2 2 2 98" xfId="7538"/>
    <cellStyle name="Comma 3 2 2 2 99" xfId="7539"/>
    <cellStyle name="Comma 3 2 2 20" xfId="7540"/>
    <cellStyle name="Comma 3 2 2 21" xfId="7541"/>
    <cellStyle name="Comma 3 2 2 22" xfId="7542"/>
    <cellStyle name="Comma 3 2 2 23" xfId="7543"/>
    <cellStyle name="Comma 3 2 2 24" xfId="7544"/>
    <cellStyle name="Comma 3 2 2 25" xfId="7545"/>
    <cellStyle name="Comma 3 2 2 26" xfId="7546"/>
    <cellStyle name="Comma 3 2 2 27" xfId="7547"/>
    <cellStyle name="Comma 3 2 2 28" xfId="7548"/>
    <cellStyle name="Comma 3 2 2 29" xfId="7549"/>
    <cellStyle name="Comma 3 2 2 3" xfId="7550"/>
    <cellStyle name="Comma 3 2 2 3 10" xfId="7551"/>
    <cellStyle name="Comma 3 2 2 3 11" xfId="7552"/>
    <cellStyle name="Comma 3 2 2 3 12" xfId="7553"/>
    <cellStyle name="Comma 3 2 2 3 13" xfId="7554"/>
    <cellStyle name="Comma 3 2 2 3 14" xfId="7555"/>
    <cellStyle name="Comma 3 2 2 3 15" xfId="7556"/>
    <cellStyle name="Comma 3 2 2 3 16" xfId="7557"/>
    <cellStyle name="Comma 3 2 2 3 17" xfId="7558"/>
    <cellStyle name="Comma 3 2 2 3 18" xfId="7559"/>
    <cellStyle name="Comma 3 2 2 3 19" xfId="7560"/>
    <cellStyle name="Comma 3 2 2 3 2" xfId="7561"/>
    <cellStyle name="Comma 3 2 2 3 20" xfId="7562"/>
    <cellStyle name="Comma 3 2 2 3 21" xfId="7563"/>
    <cellStyle name="Comma 3 2 2 3 22" xfId="7564"/>
    <cellStyle name="Comma 3 2 2 3 3" xfId="7565"/>
    <cellStyle name="Comma 3 2 2 3 4" xfId="7566"/>
    <cellStyle name="Comma 3 2 2 3 5" xfId="7567"/>
    <cellStyle name="Comma 3 2 2 3 6" xfId="7568"/>
    <cellStyle name="Comma 3 2 2 3 7" xfId="7569"/>
    <cellStyle name="Comma 3 2 2 3 8" xfId="7570"/>
    <cellStyle name="Comma 3 2 2 3 9" xfId="7571"/>
    <cellStyle name="Comma 3 2 2 30" xfId="7572"/>
    <cellStyle name="Comma 3 2 2 31" xfId="7573"/>
    <cellStyle name="Comma 3 2 2 32" xfId="7574"/>
    <cellStyle name="Comma 3 2 2 33" xfId="7575"/>
    <cellStyle name="Comma 3 2 2 34" xfId="7576"/>
    <cellStyle name="Comma 3 2 2 34 2" xfId="7577"/>
    <cellStyle name="Comma 3 2 2 35" xfId="7578"/>
    <cellStyle name="Comma 3 2 2 36" xfId="7579"/>
    <cellStyle name="Comma 3 2 2 37" xfId="7580"/>
    <cellStyle name="Comma 3 2 2 38" xfId="7581"/>
    <cellStyle name="Comma 3 2 2 39" xfId="7582"/>
    <cellStyle name="Comma 3 2 2 4" xfId="7583"/>
    <cellStyle name="Comma 3 2 2 4 10" xfId="7584"/>
    <cellStyle name="Comma 3 2 2 4 11" xfId="7585"/>
    <cellStyle name="Comma 3 2 2 4 12" xfId="7586"/>
    <cellStyle name="Comma 3 2 2 4 13" xfId="7587"/>
    <cellStyle name="Comma 3 2 2 4 14" xfId="7588"/>
    <cellStyle name="Comma 3 2 2 4 15" xfId="7589"/>
    <cellStyle name="Comma 3 2 2 4 16" xfId="7590"/>
    <cellStyle name="Comma 3 2 2 4 17" xfId="7591"/>
    <cellStyle name="Comma 3 2 2 4 18" xfId="7592"/>
    <cellStyle name="Comma 3 2 2 4 19" xfId="7593"/>
    <cellStyle name="Comma 3 2 2 4 2" xfId="7594"/>
    <cellStyle name="Comma 3 2 2 4 20" xfId="7595"/>
    <cellStyle name="Comma 3 2 2 4 21" xfId="7596"/>
    <cellStyle name="Comma 3 2 2 4 22" xfId="7597"/>
    <cellStyle name="Comma 3 2 2 4 3" xfId="7598"/>
    <cellStyle name="Comma 3 2 2 4 4" xfId="7599"/>
    <cellStyle name="Comma 3 2 2 4 5" xfId="7600"/>
    <cellStyle name="Comma 3 2 2 4 6" xfId="7601"/>
    <cellStyle name="Comma 3 2 2 4 7" xfId="7602"/>
    <cellStyle name="Comma 3 2 2 4 8" xfId="7603"/>
    <cellStyle name="Comma 3 2 2 4 9" xfId="7604"/>
    <cellStyle name="Comma 3 2 2 40" xfId="7605"/>
    <cellStyle name="Comma 3 2 2 41" xfId="7606"/>
    <cellStyle name="Comma 3 2 2 42" xfId="7607"/>
    <cellStyle name="Comma 3 2 2 43" xfId="7608"/>
    <cellStyle name="Comma 3 2 2 44" xfId="7609"/>
    <cellStyle name="Comma 3 2 2 44 10" xfId="7610"/>
    <cellStyle name="Comma 3 2 2 44 11" xfId="7611"/>
    <cellStyle name="Comma 3 2 2 44 12" xfId="7612"/>
    <cellStyle name="Comma 3 2 2 44 13" xfId="7613"/>
    <cellStyle name="Comma 3 2 2 44 14" xfId="7614"/>
    <cellStyle name="Comma 3 2 2 44 15" xfId="7615"/>
    <cellStyle name="Comma 3 2 2 44 16" xfId="7616"/>
    <cellStyle name="Comma 3 2 2 44 17" xfId="7617"/>
    <cellStyle name="Comma 3 2 2 44 18" xfId="7618"/>
    <cellStyle name="Comma 3 2 2 44 19" xfId="7619"/>
    <cellStyle name="Comma 3 2 2 44 2" xfId="7620"/>
    <cellStyle name="Comma 3 2 2 44 20" xfId="7621"/>
    <cellStyle name="Comma 3 2 2 44 21" xfId="7622"/>
    <cellStyle name="Comma 3 2 2 44 22" xfId="7623"/>
    <cellStyle name="Comma 3 2 2 44 3" xfId="7624"/>
    <cellStyle name="Comma 3 2 2 44 4" xfId="7625"/>
    <cellStyle name="Comma 3 2 2 44 5" xfId="7626"/>
    <cellStyle name="Comma 3 2 2 44 6" xfId="7627"/>
    <cellStyle name="Comma 3 2 2 44 7" xfId="7628"/>
    <cellStyle name="Comma 3 2 2 44 8" xfId="7629"/>
    <cellStyle name="Comma 3 2 2 44 9" xfId="7630"/>
    <cellStyle name="Comma 3 2 2 45" xfId="7631"/>
    <cellStyle name="Comma 3 2 2 45 2" xfId="7632"/>
    <cellStyle name="Comma 3 2 2 45 2 2" xfId="7633"/>
    <cellStyle name="Comma 3 2 2 45 2 2 2" xfId="7634"/>
    <cellStyle name="Comma 3 2 2 45 2 2 2 2" xfId="7635"/>
    <cellStyle name="Comma 3 2 2 45 2 2 3" xfId="7636"/>
    <cellStyle name="Comma 3 2 2 45 2 3" xfId="7637"/>
    <cellStyle name="Comma 3 2 2 45 2 3 2" xfId="7638"/>
    <cellStyle name="Comma 3 2 2 45 3" xfId="7639"/>
    <cellStyle name="Comma 3 2 2 45 3 2" xfId="7640"/>
    <cellStyle name="Comma 3 2 2 45 4" xfId="7641"/>
    <cellStyle name="Comma 3 2 2 46" xfId="7642"/>
    <cellStyle name="Comma 3 2 2 47" xfId="7643"/>
    <cellStyle name="Comma 3 2 2 48" xfId="7644"/>
    <cellStyle name="Comma 3 2 2 49" xfId="7645"/>
    <cellStyle name="Comma 3 2 2 5" xfId="7646"/>
    <cellStyle name="Comma 3 2 2 5 10" xfId="7647"/>
    <cellStyle name="Comma 3 2 2 5 11" xfId="7648"/>
    <cellStyle name="Comma 3 2 2 5 2" xfId="7649"/>
    <cellStyle name="Comma 3 2 2 5 2 10" xfId="7650"/>
    <cellStyle name="Comma 3 2 2 5 2 11" xfId="7651"/>
    <cellStyle name="Comma 3 2 2 5 2 2" xfId="7652"/>
    <cellStyle name="Comma 3 2 2 5 2 2 2" xfId="7653"/>
    <cellStyle name="Comma 3 2 2 5 2 3" xfId="7654"/>
    <cellStyle name="Comma 3 2 2 5 2 4" xfId="7655"/>
    <cellStyle name="Comma 3 2 2 5 2 5" xfId="7656"/>
    <cellStyle name="Comma 3 2 2 5 2 6" xfId="7657"/>
    <cellStyle name="Comma 3 2 2 5 2 7" xfId="7658"/>
    <cellStyle name="Comma 3 2 2 5 2 8" xfId="7659"/>
    <cellStyle name="Comma 3 2 2 5 2 9" xfId="7660"/>
    <cellStyle name="Comma 3 2 2 5 3" xfId="7661"/>
    <cellStyle name="Comma 3 2 2 5 3 2" xfId="7662"/>
    <cellStyle name="Comma 3 2 2 5 4" xfId="7663"/>
    <cellStyle name="Comma 3 2 2 5 5" xfId="7664"/>
    <cellStyle name="Comma 3 2 2 5 6" xfId="7665"/>
    <cellStyle name="Comma 3 2 2 5 7" xfId="7666"/>
    <cellStyle name="Comma 3 2 2 5 8" xfId="7667"/>
    <cellStyle name="Comma 3 2 2 5 9" xfId="7668"/>
    <cellStyle name="Comma 3 2 2 50" xfId="7669"/>
    <cellStyle name="Comma 3 2 2 51" xfId="7670"/>
    <cellStyle name="Comma 3 2 2 52" xfId="7671"/>
    <cellStyle name="Comma 3 2 2 53" xfId="7672"/>
    <cellStyle name="Comma 3 2 2 54" xfId="7673"/>
    <cellStyle name="Comma 3 2 2 55" xfId="7674"/>
    <cellStyle name="Comma 3 2 2 56" xfId="7675"/>
    <cellStyle name="Comma 3 2 2 57" xfId="7676"/>
    <cellStyle name="Comma 3 2 2 58" xfId="7677"/>
    <cellStyle name="Comma 3 2 2 59" xfId="7678"/>
    <cellStyle name="Comma 3 2 2 6" xfId="7679"/>
    <cellStyle name="Comma 3 2 2 60" xfId="7680"/>
    <cellStyle name="Comma 3 2 2 61" xfId="7681"/>
    <cellStyle name="Comma 3 2 2 62" xfId="7682"/>
    <cellStyle name="Comma 3 2 2 63" xfId="7683"/>
    <cellStyle name="Comma 3 2 2 64" xfId="7684"/>
    <cellStyle name="Comma 3 2 2 65" xfId="7685"/>
    <cellStyle name="Comma 3 2 2 66" xfId="7686"/>
    <cellStyle name="Comma 3 2 2 67" xfId="7687"/>
    <cellStyle name="Comma 3 2 2 68" xfId="7688"/>
    <cellStyle name="Comma 3 2 2 69" xfId="7689"/>
    <cellStyle name="Comma 3 2 2 7" xfId="7690"/>
    <cellStyle name="Comma 3 2 2 70" xfId="7691"/>
    <cellStyle name="Comma 3 2 2 71" xfId="7692"/>
    <cellStyle name="Comma 3 2 2 72" xfId="7693"/>
    <cellStyle name="Comma 3 2 2 73" xfId="7694"/>
    <cellStyle name="Comma 3 2 2 74" xfId="7695"/>
    <cellStyle name="Comma 3 2 2 75" xfId="7696"/>
    <cellStyle name="Comma 3 2 2 76" xfId="7697"/>
    <cellStyle name="Comma 3 2 2 77" xfId="7698"/>
    <cellStyle name="Comma 3 2 2 78" xfId="7699"/>
    <cellStyle name="Comma 3 2 2 79" xfId="7700"/>
    <cellStyle name="Comma 3 2 2 8" xfId="7701"/>
    <cellStyle name="Comma 3 2 2 80" xfId="7702"/>
    <cellStyle name="Comma 3 2 2 81" xfId="7703"/>
    <cellStyle name="Comma 3 2 2 82" xfId="7704"/>
    <cellStyle name="Comma 3 2 2 83" xfId="7705"/>
    <cellStyle name="Comma 3 2 2 84" xfId="7706"/>
    <cellStyle name="Comma 3 2 2 84 2" xfId="7707"/>
    <cellStyle name="Comma 3 2 2 84 2 2" xfId="7708"/>
    <cellStyle name="Comma 3 2 2 84 3" xfId="7709"/>
    <cellStyle name="Comma 3 2 2 85" xfId="7710"/>
    <cellStyle name="Comma 3 2 2 85 2" xfId="7711"/>
    <cellStyle name="Comma 3 2 2 86" xfId="7712"/>
    <cellStyle name="Comma 3 2 2 86 10" xfId="7713"/>
    <cellStyle name="Comma 3 2 2 86 11" xfId="7714"/>
    <cellStyle name="Comma 3 2 2 86 12" xfId="7715"/>
    <cellStyle name="Comma 3 2 2 86 13" xfId="7716"/>
    <cellStyle name="Comma 3 2 2 86 14" xfId="7717"/>
    <cellStyle name="Comma 3 2 2 86 15" xfId="7718"/>
    <cellStyle name="Comma 3 2 2 86 16" xfId="7719"/>
    <cellStyle name="Comma 3 2 2 86 17" xfId="7720"/>
    <cellStyle name="Comma 3 2 2 86 18" xfId="7721"/>
    <cellStyle name="Comma 3 2 2 86 19" xfId="7722"/>
    <cellStyle name="Comma 3 2 2 86 2" xfId="7723"/>
    <cellStyle name="Comma 3 2 2 86 20" xfId="7724"/>
    <cellStyle name="Comma 3 2 2 86 21" xfId="7725"/>
    <cellStyle name="Comma 3 2 2 86 22" xfId="7726"/>
    <cellStyle name="Comma 3 2 2 86 3" xfId="7727"/>
    <cellStyle name="Comma 3 2 2 86 4" xfId="7728"/>
    <cellStyle name="Comma 3 2 2 86 5" xfId="7729"/>
    <cellStyle name="Comma 3 2 2 86 6" xfId="7730"/>
    <cellStyle name="Comma 3 2 2 86 7" xfId="7731"/>
    <cellStyle name="Comma 3 2 2 86 8" xfId="7732"/>
    <cellStyle name="Comma 3 2 2 86 9" xfId="7733"/>
    <cellStyle name="Comma 3 2 2 87" xfId="7734"/>
    <cellStyle name="Comma 3 2 2 87 10" xfId="7735"/>
    <cellStyle name="Comma 3 2 2 87 11" xfId="7736"/>
    <cellStyle name="Comma 3 2 2 87 12" xfId="7737"/>
    <cellStyle name="Comma 3 2 2 87 13" xfId="7738"/>
    <cellStyle name="Comma 3 2 2 87 14" xfId="7739"/>
    <cellStyle name="Comma 3 2 2 87 15" xfId="7740"/>
    <cellStyle name="Comma 3 2 2 87 16" xfId="7741"/>
    <cellStyle name="Comma 3 2 2 87 17" xfId="7742"/>
    <cellStyle name="Comma 3 2 2 87 18" xfId="7743"/>
    <cellStyle name="Comma 3 2 2 87 19" xfId="7744"/>
    <cellStyle name="Comma 3 2 2 87 2" xfId="7745"/>
    <cellStyle name="Comma 3 2 2 87 20" xfId="7746"/>
    <cellStyle name="Comma 3 2 2 87 21" xfId="7747"/>
    <cellStyle name="Comma 3 2 2 87 22" xfId="7748"/>
    <cellStyle name="Comma 3 2 2 87 3" xfId="7749"/>
    <cellStyle name="Comma 3 2 2 87 4" xfId="7750"/>
    <cellStyle name="Comma 3 2 2 87 5" xfId="7751"/>
    <cellStyle name="Comma 3 2 2 87 6" xfId="7752"/>
    <cellStyle name="Comma 3 2 2 87 7" xfId="7753"/>
    <cellStyle name="Comma 3 2 2 87 8" xfId="7754"/>
    <cellStyle name="Comma 3 2 2 87 9" xfId="7755"/>
    <cellStyle name="Comma 3 2 2 88" xfId="7756"/>
    <cellStyle name="Comma 3 2 2 89" xfId="7757"/>
    <cellStyle name="Comma 3 2 2 9" xfId="7758"/>
    <cellStyle name="Comma 3 2 2 90" xfId="7759"/>
    <cellStyle name="Comma 3 2 2 91" xfId="7760"/>
    <cellStyle name="Comma 3 2 2 92" xfId="7761"/>
    <cellStyle name="Comma 3 2 2 93" xfId="7762"/>
    <cellStyle name="Comma 3 2 2 94" xfId="7763"/>
    <cellStyle name="Comma 3 2 2 95" xfId="7764"/>
    <cellStyle name="Comma 3 2 2 96" xfId="7765"/>
    <cellStyle name="Comma 3 2 2 97" xfId="7766"/>
    <cellStyle name="Comma 3 2 2 98" xfId="7767"/>
    <cellStyle name="Comma 3 2 2 99" xfId="7768"/>
    <cellStyle name="Comma 3 2 20" xfId="7769"/>
    <cellStyle name="Comma 3 2 21" xfId="7770"/>
    <cellStyle name="Comma 3 2 22" xfId="7771"/>
    <cellStyle name="Comma 3 2 22 10" xfId="7772"/>
    <cellStyle name="Comma 3 2 22 11" xfId="7773"/>
    <cellStyle name="Comma 3 2 22 2" xfId="7774"/>
    <cellStyle name="Comma 3 2 22 2 10" xfId="7775"/>
    <cellStyle name="Comma 3 2 22 2 11" xfId="7776"/>
    <cellStyle name="Comma 3 2 22 2 2" xfId="7777"/>
    <cellStyle name="Comma 3 2 22 2 2 2" xfId="7778"/>
    <cellStyle name="Comma 3 2 22 2 3" xfId="7779"/>
    <cellStyle name="Comma 3 2 22 2 4" xfId="7780"/>
    <cellStyle name="Comma 3 2 22 2 5" xfId="7781"/>
    <cellStyle name="Comma 3 2 22 2 6" xfId="7782"/>
    <cellStyle name="Comma 3 2 22 2 7" xfId="7783"/>
    <cellStyle name="Comma 3 2 22 2 8" xfId="7784"/>
    <cellStyle name="Comma 3 2 22 2 9" xfId="7785"/>
    <cellStyle name="Comma 3 2 22 3" xfId="7786"/>
    <cellStyle name="Comma 3 2 22 3 2" xfId="7787"/>
    <cellStyle name="Comma 3 2 22 4" xfId="7788"/>
    <cellStyle name="Comma 3 2 22 5" xfId="7789"/>
    <cellStyle name="Comma 3 2 22 6" xfId="7790"/>
    <cellStyle name="Comma 3 2 22 7" xfId="7791"/>
    <cellStyle name="Comma 3 2 22 8" xfId="7792"/>
    <cellStyle name="Comma 3 2 22 9" xfId="7793"/>
    <cellStyle name="Comma 3 2 23" xfId="7794"/>
    <cellStyle name="Comma 3 2 24" xfId="7795"/>
    <cellStyle name="Comma 3 2 25" xfId="7796"/>
    <cellStyle name="Comma 3 2 26" xfId="7797"/>
    <cellStyle name="Comma 3 2 27" xfId="7798"/>
    <cellStyle name="Comma 3 2 28" xfId="7799"/>
    <cellStyle name="Comma 3 2 29" xfId="7800"/>
    <cellStyle name="Comma 3 2 3" xfId="7801"/>
    <cellStyle name="Comma 3 2 3 10" xfId="7802"/>
    <cellStyle name="Comma 3 2 3 11" xfId="7803"/>
    <cellStyle name="Comma 3 2 3 12" xfId="7804"/>
    <cellStyle name="Comma 3 2 3 13" xfId="7805"/>
    <cellStyle name="Comma 3 2 3 14" xfId="7806"/>
    <cellStyle name="Comma 3 2 3 15" xfId="7807"/>
    <cellStyle name="Comma 3 2 3 16" xfId="7808"/>
    <cellStyle name="Comma 3 2 3 17" xfId="7809"/>
    <cellStyle name="Comma 3 2 3 18" xfId="7810"/>
    <cellStyle name="Comma 3 2 3 19" xfId="7811"/>
    <cellStyle name="Comma 3 2 3 2" xfId="7812"/>
    <cellStyle name="Comma 3 2 3 2 10" xfId="7813"/>
    <cellStyle name="Comma 3 2 3 2 11" xfId="7814"/>
    <cellStyle name="Comma 3 2 3 2 12" xfId="7815"/>
    <cellStyle name="Comma 3 2 3 2 13" xfId="7816"/>
    <cellStyle name="Comma 3 2 3 2 14" xfId="7817"/>
    <cellStyle name="Comma 3 2 3 2 15" xfId="7818"/>
    <cellStyle name="Comma 3 2 3 2 16" xfId="7819"/>
    <cellStyle name="Comma 3 2 3 2 17" xfId="7820"/>
    <cellStyle name="Comma 3 2 3 2 18" xfId="7821"/>
    <cellStyle name="Comma 3 2 3 2 19" xfId="7822"/>
    <cellStyle name="Comma 3 2 3 2 2" xfId="7823"/>
    <cellStyle name="Comma 3 2 3 2 20" xfId="7824"/>
    <cellStyle name="Comma 3 2 3 2 21" xfId="7825"/>
    <cellStyle name="Comma 3 2 3 2 22" xfId="7826"/>
    <cellStyle name="Comma 3 2 3 2 3" xfId="7827"/>
    <cellStyle name="Comma 3 2 3 2 4" xfId="7828"/>
    <cellStyle name="Comma 3 2 3 2 5" xfId="7829"/>
    <cellStyle name="Comma 3 2 3 2 6" xfId="7830"/>
    <cellStyle name="Comma 3 2 3 2 7" xfId="7831"/>
    <cellStyle name="Comma 3 2 3 2 8" xfId="7832"/>
    <cellStyle name="Comma 3 2 3 2 9" xfId="7833"/>
    <cellStyle name="Comma 3 2 3 20" xfId="7834"/>
    <cellStyle name="Comma 3 2 3 21" xfId="7835"/>
    <cellStyle name="Comma 3 2 3 22" xfId="7836"/>
    <cellStyle name="Comma 3 2 3 23" xfId="7837"/>
    <cellStyle name="Comma 3 2 3 24" xfId="7838"/>
    <cellStyle name="Comma 3 2 3 25" xfId="7839"/>
    <cellStyle name="Comma 3 2 3 26" xfId="7840"/>
    <cellStyle name="Comma 3 2 3 27" xfId="7841"/>
    <cellStyle name="Comma 3 2 3 28" xfId="7842"/>
    <cellStyle name="Comma 3 2 3 29" xfId="7843"/>
    <cellStyle name="Comma 3 2 3 3" xfId="7844"/>
    <cellStyle name="Comma 3 2 3 3 10" xfId="7845"/>
    <cellStyle name="Comma 3 2 3 3 11" xfId="7846"/>
    <cellStyle name="Comma 3 2 3 3 12" xfId="7847"/>
    <cellStyle name="Comma 3 2 3 3 13" xfId="7848"/>
    <cellStyle name="Comma 3 2 3 3 14" xfId="7849"/>
    <cellStyle name="Comma 3 2 3 3 15" xfId="7850"/>
    <cellStyle name="Comma 3 2 3 3 16" xfId="7851"/>
    <cellStyle name="Comma 3 2 3 3 17" xfId="7852"/>
    <cellStyle name="Comma 3 2 3 3 18" xfId="7853"/>
    <cellStyle name="Comma 3 2 3 3 19" xfId="7854"/>
    <cellStyle name="Comma 3 2 3 3 2" xfId="7855"/>
    <cellStyle name="Comma 3 2 3 3 20" xfId="7856"/>
    <cellStyle name="Comma 3 2 3 3 21" xfId="7857"/>
    <cellStyle name="Comma 3 2 3 3 22" xfId="7858"/>
    <cellStyle name="Comma 3 2 3 3 3" xfId="7859"/>
    <cellStyle name="Comma 3 2 3 3 4" xfId="7860"/>
    <cellStyle name="Comma 3 2 3 3 5" xfId="7861"/>
    <cellStyle name="Comma 3 2 3 3 6" xfId="7862"/>
    <cellStyle name="Comma 3 2 3 3 7" xfId="7863"/>
    <cellStyle name="Comma 3 2 3 3 8" xfId="7864"/>
    <cellStyle name="Comma 3 2 3 3 9" xfId="7865"/>
    <cellStyle name="Comma 3 2 3 4" xfId="7866"/>
    <cellStyle name="Comma 3 2 3 4 10" xfId="7867"/>
    <cellStyle name="Comma 3 2 3 4 11" xfId="7868"/>
    <cellStyle name="Comma 3 2 3 4 12" xfId="7869"/>
    <cellStyle name="Comma 3 2 3 4 13" xfId="7870"/>
    <cellStyle name="Comma 3 2 3 4 14" xfId="7871"/>
    <cellStyle name="Comma 3 2 3 4 15" xfId="7872"/>
    <cellStyle name="Comma 3 2 3 4 16" xfId="7873"/>
    <cellStyle name="Comma 3 2 3 4 17" xfId="7874"/>
    <cellStyle name="Comma 3 2 3 4 18" xfId="7875"/>
    <cellStyle name="Comma 3 2 3 4 19" xfId="7876"/>
    <cellStyle name="Comma 3 2 3 4 2" xfId="7877"/>
    <cellStyle name="Comma 3 2 3 4 20" xfId="7878"/>
    <cellStyle name="Comma 3 2 3 4 21" xfId="7879"/>
    <cellStyle name="Comma 3 2 3 4 22" xfId="7880"/>
    <cellStyle name="Comma 3 2 3 4 3" xfId="7881"/>
    <cellStyle name="Comma 3 2 3 4 4" xfId="7882"/>
    <cellStyle name="Comma 3 2 3 4 5" xfId="7883"/>
    <cellStyle name="Comma 3 2 3 4 6" xfId="7884"/>
    <cellStyle name="Comma 3 2 3 4 7" xfId="7885"/>
    <cellStyle name="Comma 3 2 3 4 8" xfId="7886"/>
    <cellStyle name="Comma 3 2 3 4 9" xfId="7887"/>
    <cellStyle name="Comma 3 2 3 5" xfId="7888"/>
    <cellStyle name="Comma 3 2 3 5 10" xfId="7889"/>
    <cellStyle name="Comma 3 2 3 5 11" xfId="7890"/>
    <cellStyle name="Comma 3 2 3 5 12" xfId="7891"/>
    <cellStyle name="Comma 3 2 3 5 13" xfId="7892"/>
    <cellStyle name="Comma 3 2 3 5 14" xfId="7893"/>
    <cellStyle name="Comma 3 2 3 5 15" xfId="7894"/>
    <cellStyle name="Comma 3 2 3 5 16" xfId="7895"/>
    <cellStyle name="Comma 3 2 3 5 17" xfId="7896"/>
    <cellStyle name="Comma 3 2 3 5 18" xfId="7897"/>
    <cellStyle name="Comma 3 2 3 5 19" xfId="7898"/>
    <cellStyle name="Comma 3 2 3 5 2" xfId="7899"/>
    <cellStyle name="Comma 3 2 3 5 20" xfId="7900"/>
    <cellStyle name="Comma 3 2 3 5 21" xfId="7901"/>
    <cellStyle name="Comma 3 2 3 5 22" xfId="7902"/>
    <cellStyle name="Comma 3 2 3 5 3" xfId="7903"/>
    <cellStyle name="Comma 3 2 3 5 4" xfId="7904"/>
    <cellStyle name="Comma 3 2 3 5 5" xfId="7905"/>
    <cellStyle name="Comma 3 2 3 5 6" xfId="7906"/>
    <cellStyle name="Comma 3 2 3 5 7" xfId="7907"/>
    <cellStyle name="Comma 3 2 3 5 8" xfId="7908"/>
    <cellStyle name="Comma 3 2 3 5 9" xfId="7909"/>
    <cellStyle name="Comma 3 2 3 6" xfId="7910"/>
    <cellStyle name="Comma 3 2 3 6 10" xfId="7911"/>
    <cellStyle name="Comma 3 2 3 6 11" xfId="7912"/>
    <cellStyle name="Comma 3 2 3 6 12" xfId="7913"/>
    <cellStyle name="Comma 3 2 3 6 13" xfId="7914"/>
    <cellStyle name="Comma 3 2 3 6 14" xfId="7915"/>
    <cellStyle name="Comma 3 2 3 6 15" xfId="7916"/>
    <cellStyle name="Comma 3 2 3 6 16" xfId="7917"/>
    <cellStyle name="Comma 3 2 3 6 17" xfId="7918"/>
    <cellStyle name="Comma 3 2 3 6 18" xfId="7919"/>
    <cellStyle name="Comma 3 2 3 6 19" xfId="7920"/>
    <cellStyle name="Comma 3 2 3 6 2" xfId="7921"/>
    <cellStyle name="Comma 3 2 3 6 20" xfId="7922"/>
    <cellStyle name="Comma 3 2 3 6 21" xfId="7923"/>
    <cellStyle name="Comma 3 2 3 6 22" xfId="7924"/>
    <cellStyle name="Comma 3 2 3 6 3" xfId="7925"/>
    <cellStyle name="Comma 3 2 3 6 4" xfId="7926"/>
    <cellStyle name="Comma 3 2 3 6 5" xfId="7927"/>
    <cellStyle name="Comma 3 2 3 6 6" xfId="7928"/>
    <cellStyle name="Comma 3 2 3 6 7" xfId="7929"/>
    <cellStyle name="Comma 3 2 3 6 8" xfId="7930"/>
    <cellStyle name="Comma 3 2 3 6 9" xfId="7931"/>
    <cellStyle name="Comma 3 2 3 7" xfId="7932"/>
    <cellStyle name="Comma 3 2 3 7 10" xfId="7933"/>
    <cellStyle name="Comma 3 2 3 7 11" xfId="7934"/>
    <cellStyle name="Comma 3 2 3 7 12" xfId="7935"/>
    <cellStyle name="Comma 3 2 3 7 13" xfId="7936"/>
    <cellStyle name="Comma 3 2 3 7 14" xfId="7937"/>
    <cellStyle name="Comma 3 2 3 7 15" xfId="7938"/>
    <cellStyle name="Comma 3 2 3 7 16" xfId="7939"/>
    <cellStyle name="Comma 3 2 3 7 17" xfId="7940"/>
    <cellStyle name="Comma 3 2 3 7 18" xfId="7941"/>
    <cellStyle name="Comma 3 2 3 7 19" xfId="7942"/>
    <cellStyle name="Comma 3 2 3 7 2" xfId="7943"/>
    <cellStyle name="Comma 3 2 3 7 20" xfId="7944"/>
    <cellStyle name="Comma 3 2 3 7 21" xfId="7945"/>
    <cellStyle name="Comma 3 2 3 7 22" xfId="7946"/>
    <cellStyle name="Comma 3 2 3 7 3" xfId="7947"/>
    <cellStyle name="Comma 3 2 3 7 4" xfId="7948"/>
    <cellStyle name="Comma 3 2 3 7 5" xfId="7949"/>
    <cellStyle name="Comma 3 2 3 7 6" xfId="7950"/>
    <cellStyle name="Comma 3 2 3 7 7" xfId="7951"/>
    <cellStyle name="Comma 3 2 3 7 8" xfId="7952"/>
    <cellStyle name="Comma 3 2 3 7 9" xfId="7953"/>
    <cellStyle name="Comma 3 2 3 8" xfId="7954"/>
    <cellStyle name="Comma 3 2 3 9" xfId="7955"/>
    <cellStyle name="Comma 3 2 30" xfId="7956"/>
    <cellStyle name="Comma 3 2 31" xfId="7957"/>
    <cellStyle name="Comma 3 2 32" xfId="7958"/>
    <cellStyle name="Comma 3 2 33" xfId="7959"/>
    <cellStyle name="Comma 3 2 34" xfId="7960"/>
    <cellStyle name="Comma 3 2 35" xfId="7961"/>
    <cellStyle name="Comma 3 2 36" xfId="7962"/>
    <cellStyle name="Comma 3 2 37" xfId="7963"/>
    <cellStyle name="Comma 3 2 38" xfId="7964"/>
    <cellStyle name="Comma 3 2 39" xfId="7965"/>
    <cellStyle name="Comma 3 2 4" xfId="7966"/>
    <cellStyle name="Comma 3 2 4 10" xfId="7967"/>
    <cellStyle name="Comma 3 2 4 11" xfId="7968"/>
    <cellStyle name="Comma 3 2 4 12" xfId="7969"/>
    <cellStyle name="Comma 3 2 4 13" xfId="7970"/>
    <cellStyle name="Comma 3 2 4 14" xfId="7971"/>
    <cellStyle name="Comma 3 2 4 15" xfId="7972"/>
    <cellStyle name="Comma 3 2 4 16" xfId="7973"/>
    <cellStyle name="Comma 3 2 4 17" xfId="7974"/>
    <cellStyle name="Comma 3 2 4 18" xfId="7975"/>
    <cellStyle name="Comma 3 2 4 19" xfId="7976"/>
    <cellStyle name="Comma 3 2 4 2" xfId="7977"/>
    <cellStyle name="Comma 3 2 4 2 10" xfId="7978"/>
    <cellStyle name="Comma 3 2 4 2 11" xfId="7979"/>
    <cellStyle name="Comma 3 2 4 2 12" xfId="7980"/>
    <cellStyle name="Comma 3 2 4 2 13" xfId="7981"/>
    <cellStyle name="Comma 3 2 4 2 14" xfId="7982"/>
    <cellStyle name="Comma 3 2 4 2 15" xfId="7983"/>
    <cellStyle name="Comma 3 2 4 2 16" xfId="7984"/>
    <cellStyle name="Comma 3 2 4 2 17" xfId="7985"/>
    <cellStyle name="Comma 3 2 4 2 18" xfId="7986"/>
    <cellStyle name="Comma 3 2 4 2 19" xfId="7987"/>
    <cellStyle name="Comma 3 2 4 2 2" xfId="7988"/>
    <cellStyle name="Comma 3 2 4 2 20" xfId="7989"/>
    <cellStyle name="Comma 3 2 4 2 21" xfId="7990"/>
    <cellStyle name="Comma 3 2 4 2 22" xfId="7991"/>
    <cellStyle name="Comma 3 2 4 2 3" xfId="7992"/>
    <cellStyle name="Comma 3 2 4 2 4" xfId="7993"/>
    <cellStyle name="Comma 3 2 4 2 5" xfId="7994"/>
    <cellStyle name="Comma 3 2 4 2 6" xfId="7995"/>
    <cellStyle name="Comma 3 2 4 2 7" xfId="7996"/>
    <cellStyle name="Comma 3 2 4 2 8" xfId="7997"/>
    <cellStyle name="Comma 3 2 4 2 9" xfId="7998"/>
    <cellStyle name="Comma 3 2 4 20" xfId="7999"/>
    <cellStyle name="Comma 3 2 4 21" xfId="8000"/>
    <cellStyle name="Comma 3 2 4 22" xfId="8001"/>
    <cellStyle name="Comma 3 2 4 23" xfId="8002"/>
    <cellStyle name="Comma 3 2 4 24" xfId="8003"/>
    <cellStyle name="Comma 3 2 4 25" xfId="8004"/>
    <cellStyle name="Comma 3 2 4 26" xfId="8005"/>
    <cellStyle name="Comma 3 2 4 27" xfId="8006"/>
    <cellStyle name="Comma 3 2 4 28" xfId="8007"/>
    <cellStyle name="Comma 3 2 4 3" xfId="8008"/>
    <cellStyle name="Comma 3 2 4 3 10" xfId="8009"/>
    <cellStyle name="Comma 3 2 4 3 11" xfId="8010"/>
    <cellStyle name="Comma 3 2 4 3 12" xfId="8011"/>
    <cellStyle name="Comma 3 2 4 3 13" xfId="8012"/>
    <cellStyle name="Comma 3 2 4 3 14" xfId="8013"/>
    <cellStyle name="Comma 3 2 4 3 15" xfId="8014"/>
    <cellStyle name="Comma 3 2 4 3 16" xfId="8015"/>
    <cellStyle name="Comma 3 2 4 3 17" xfId="8016"/>
    <cellStyle name="Comma 3 2 4 3 18" xfId="8017"/>
    <cellStyle name="Comma 3 2 4 3 19" xfId="8018"/>
    <cellStyle name="Comma 3 2 4 3 2" xfId="8019"/>
    <cellStyle name="Comma 3 2 4 3 20" xfId="8020"/>
    <cellStyle name="Comma 3 2 4 3 21" xfId="8021"/>
    <cellStyle name="Comma 3 2 4 3 22" xfId="8022"/>
    <cellStyle name="Comma 3 2 4 3 3" xfId="8023"/>
    <cellStyle name="Comma 3 2 4 3 4" xfId="8024"/>
    <cellStyle name="Comma 3 2 4 3 5" xfId="8025"/>
    <cellStyle name="Comma 3 2 4 3 6" xfId="8026"/>
    <cellStyle name="Comma 3 2 4 3 7" xfId="8027"/>
    <cellStyle name="Comma 3 2 4 3 8" xfId="8028"/>
    <cellStyle name="Comma 3 2 4 3 9" xfId="8029"/>
    <cellStyle name="Comma 3 2 4 4" xfId="8030"/>
    <cellStyle name="Comma 3 2 4 4 10" xfId="8031"/>
    <cellStyle name="Comma 3 2 4 4 11" xfId="8032"/>
    <cellStyle name="Comma 3 2 4 4 12" xfId="8033"/>
    <cellStyle name="Comma 3 2 4 4 13" xfId="8034"/>
    <cellStyle name="Comma 3 2 4 4 14" xfId="8035"/>
    <cellStyle name="Comma 3 2 4 4 15" xfId="8036"/>
    <cellStyle name="Comma 3 2 4 4 16" xfId="8037"/>
    <cellStyle name="Comma 3 2 4 4 17" xfId="8038"/>
    <cellStyle name="Comma 3 2 4 4 18" xfId="8039"/>
    <cellStyle name="Comma 3 2 4 4 19" xfId="8040"/>
    <cellStyle name="Comma 3 2 4 4 2" xfId="8041"/>
    <cellStyle name="Comma 3 2 4 4 20" xfId="8042"/>
    <cellStyle name="Comma 3 2 4 4 21" xfId="8043"/>
    <cellStyle name="Comma 3 2 4 4 22" xfId="8044"/>
    <cellStyle name="Comma 3 2 4 4 3" xfId="8045"/>
    <cellStyle name="Comma 3 2 4 4 4" xfId="8046"/>
    <cellStyle name="Comma 3 2 4 4 5" xfId="8047"/>
    <cellStyle name="Comma 3 2 4 4 6" xfId="8048"/>
    <cellStyle name="Comma 3 2 4 4 7" xfId="8049"/>
    <cellStyle name="Comma 3 2 4 4 8" xfId="8050"/>
    <cellStyle name="Comma 3 2 4 4 9" xfId="8051"/>
    <cellStyle name="Comma 3 2 4 5" xfId="8052"/>
    <cellStyle name="Comma 3 2 4 5 10" xfId="8053"/>
    <cellStyle name="Comma 3 2 4 5 11" xfId="8054"/>
    <cellStyle name="Comma 3 2 4 5 12" xfId="8055"/>
    <cellStyle name="Comma 3 2 4 5 13" xfId="8056"/>
    <cellStyle name="Comma 3 2 4 5 14" xfId="8057"/>
    <cellStyle name="Comma 3 2 4 5 15" xfId="8058"/>
    <cellStyle name="Comma 3 2 4 5 16" xfId="8059"/>
    <cellStyle name="Comma 3 2 4 5 17" xfId="8060"/>
    <cellStyle name="Comma 3 2 4 5 18" xfId="8061"/>
    <cellStyle name="Comma 3 2 4 5 19" xfId="8062"/>
    <cellStyle name="Comma 3 2 4 5 2" xfId="8063"/>
    <cellStyle name="Comma 3 2 4 5 20" xfId="8064"/>
    <cellStyle name="Comma 3 2 4 5 21" xfId="8065"/>
    <cellStyle name="Comma 3 2 4 5 22" xfId="8066"/>
    <cellStyle name="Comma 3 2 4 5 3" xfId="8067"/>
    <cellStyle name="Comma 3 2 4 5 4" xfId="8068"/>
    <cellStyle name="Comma 3 2 4 5 5" xfId="8069"/>
    <cellStyle name="Comma 3 2 4 5 6" xfId="8070"/>
    <cellStyle name="Comma 3 2 4 5 7" xfId="8071"/>
    <cellStyle name="Comma 3 2 4 5 8" xfId="8072"/>
    <cellStyle name="Comma 3 2 4 5 9" xfId="8073"/>
    <cellStyle name="Comma 3 2 4 6" xfId="8074"/>
    <cellStyle name="Comma 3 2 4 6 10" xfId="8075"/>
    <cellStyle name="Comma 3 2 4 6 11" xfId="8076"/>
    <cellStyle name="Comma 3 2 4 6 12" xfId="8077"/>
    <cellStyle name="Comma 3 2 4 6 13" xfId="8078"/>
    <cellStyle name="Comma 3 2 4 6 14" xfId="8079"/>
    <cellStyle name="Comma 3 2 4 6 15" xfId="8080"/>
    <cellStyle name="Comma 3 2 4 6 16" xfId="8081"/>
    <cellStyle name="Comma 3 2 4 6 17" xfId="8082"/>
    <cellStyle name="Comma 3 2 4 6 18" xfId="8083"/>
    <cellStyle name="Comma 3 2 4 6 19" xfId="8084"/>
    <cellStyle name="Comma 3 2 4 6 2" xfId="8085"/>
    <cellStyle name="Comma 3 2 4 6 20" xfId="8086"/>
    <cellStyle name="Comma 3 2 4 6 21" xfId="8087"/>
    <cellStyle name="Comma 3 2 4 6 22" xfId="8088"/>
    <cellStyle name="Comma 3 2 4 6 3" xfId="8089"/>
    <cellStyle name="Comma 3 2 4 6 4" xfId="8090"/>
    <cellStyle name="Comma 3 2 4 6 5" xfId="8091"/>
    <cellStyle name="Comma 3 2 4 6 6" xfId="8092"/>
    <cellStyle name="Comma 3 2 4 6 7" xfId="8093"/>
    <cellStyle name="Comma 3 2 4 6 8" xfId="8094"/>
    <cellStyle name="Comma 3 2 4 6 9" xfId="8095"/>
    <cellStyle name="Comma 3 2 4 7" xfId="8096"/>
    <cellStyle name="Comma 3 2 4 7 10" xfId="8097"/>
    <cellStyle name="Comma 3 2 4 7 11" xfId="8098"/>
    <cellStyle name="Comma 3 2 4 7 12" xfId="8099"/>
    <cellStyle name="Comma 3 2 4 7 13" xfId="8100"/>
    <cellStyle name="Comma 3 2 4 7 14" xfId="8101"/>
    <cellStyle name="Comma 3 2 4 7 15" xfId="8102"/>
    <cellStyle name="Comma 3 2 4 7 16" xfId="8103"/>
    <cellStyle name="Comma 3 2 4 7 17" xfId="8104"/>
    <cellStyle name="Comma 3 2 4 7 18" xfId="8105"/>
    <cellStyle name="Comma 3 2 4 7 19" xfId="8106"/>
    <cellStyle name="Comma 3 2 4 7 2" xfId="8107"/>
    <cellStyle name="Comma 3 2 4 7 20" xfId="8108"/>
    <cellStyle name="Comma 3 2 4 7 21" xfId="8109"/>
    <cellStyle name="Comma 3 2 4 7 22" xfId="8110"/>
    <cellStyle name="Comma 3 2 4 7 3" xfId="8111"/>
    <cellStyle name="Comma 3 2 4 7 4" xfId="8112"/>
    <cellStyle name="Comma 3 2 4 7 5" xfId="8113"/>
    <cellStyle name="Comma 3 2 4 7 6" xfId="8114"/>
    <cellStyle name="Comma 3 2 4 7 7" xfId="8115"/>
    <cellStyle name="Comma 3 2 4 7 8" xfId="8116"/>
    <cellStyle name="Comma 3 2 4 7 9" xfId="8117"/>
    <cellStyle name="Comma 3 2 4 8" xfId="8118"/>
    <cellStyle name="Comma 3 2 4 9" xfId="8119"/>
    <cellStyle name="Comma 3 2 40" xfId="8120"/>
    <cellStyle name="Comma 3 2 41" xfId="8121"/>
    <cellStyle name="Comma 3 2 42" xfId="8122"/>
    <cellStyle name="Comma 3 2 43" xfId="8123"/>
    <cellStyle name="Comma 3 2 44" xfId="8124"/>
    <cellStyle name="Comma 3 2 45" xfId="8125"/>
    <cellStyle name="Comma 3 2 46" xfId="8126"/>
    <cellStyle name="Comma 3 2 47" xfId="8127"/>
    <cellStyle name="Comma 3 2 48" xfId="8128"/>
    <cellStyle name="Comma 3 2 49" xfId="8129"/>
    <cellStyle name="Comma 3 2 5" xfId="8130"/>
    <cellStyle name="Comma 3 2 5 10" xfId="8131"/>
    <cellStyle name="Comma 3 2 5 11" xfId="8132"/>
    <cellStyle name="Comma 3 2 5 12" xfId="8133"/>
    <cellStyle name="Comma 3 2 5 13" xfId="8134"/>
    <cellStyle name="Comma 3 2 5 14" xfId="8135"/>
    <cellStyle name="Comma 3 2 5 15" xfId="8136"/>
    <cellStyle name="Comma 3 2 5 16" xfId="8137"/>
    <cellStyle name="Comma 3 2 5 17" xfId="8138"/>
    <cellStyle name="Comma 3 2 5 18" xfId="8139"/>
    <cellStyle name="Comma 3 2 5 19" xfId="8140"/>
    <cellStyle name="Comma 3 2 5 2" xfId="8141"/>
    <cellStyle name="Comma 3 2 5 2 10" xfId="8142"/>
    <cellStyle name="Comma 3 2 5 2 11" xfId="8143"/>
    <cellStyle name="Comma 3 2 5 2 12" xfId="8144"/>
    <cellStyle name="Comma 3 2 5 2 13" xfId="8145"/>
    <cellStyle name="Comma 3 2 5 2 14" xfId="8146"/>
    <cellStyle name="Comma 3 2 5 2 15" xfId="8147"/>
    <cellStyle name="Comma 3 2 5 2 16" xfId="8148"/>
    <cellStyle name="Comma 3 2 5 2 17" xfId="8149"/>
    <cellStyle name="Comma 3 2 5 2 18" xfId="8150"/>
    <cellStyle name="Comma 3 2 5 2 19" xfId="8151"/>
    <cellStyle name="Comma 3 2 5 2 2" xfId="8152"/>
    <cellStyle name="Comma 3 2 5 2 20" xfId="8153"/>
    <cellStyle name="Comma 3 2 5 2 21" xfId="8154"/>
    <cellStyle name="Comma 3 2 5 2 22" xfId="8155"/>
    <cellStyle name="Comma 3 2 5 2 3" xfId="8156"/>
    <cellStyle name="Comma 3 2 5 2 4" xfId="8157"/>
    <cellStyle name="Comma 3 2 5 2 5" xfId="8158"/>
    <cellStyle name="Comma 3 2 5 2 6" xfId="8159"/>
    <cellStyle name="Comma 3 2 5 2 7" xfId="8160"/>
    <cellStyle name="Comma 3 2 5 2 8" xfId="8161"/>
    <cellStyle name="Comma 3 2 5 2 9" xfId="8162"/>
    <cellStyle name="Comma 3 2 5 20" xfId="8163"/>
    <cellStyle name="Comma 3 2 5 21" xfId="8164"/>
    <cellStyle name="Comma 3 2 5 22" xfId="8165"/>
    <cellStyle name="Comma 3 2 5 23" xfId="8166"/>
    <cellStyle name="Comma 3 2 5 24" xfId="8167"/>
    <cellStyle name="Comma 3 2 5 25" xfId="8168"/>
    <cellStyle name="Comma 3 2 5 26" xfId="8169"/>
    <cellStyle name="Comma 3 2 5 27" xfId="8170"/>
    <cellStyle name="Comma 3 2 5 28" xfId="8171"/>
    <cellStyle name="Comma 3 2 5 3" xfId="8172"/>
    <cellStyle name="Comma 3 2 5 3 10" xfId="8173"/>
    <cellStyle name="Comma 3 2 5 3 11" xfId="8174"/>
    <cellStyle name="Comma 3 2 5 3 12" xfId="8175"/>
    <cellStyle name="Comma 3 2 5 3 13" xfId="8176"/>
    <cellStyle name="Comma 3 2 5 3 14" xfId="8177"/>
    <cellStyle name="Comma 3 2 5 3 15" xfId="8178"/>
    <cellStyle name="Comma 3 2 5 3 16" xfId="8179"/>
    <cellStyle name="Comma 3 2 5 3 17" xfId="8180"/>
    <cellStyle name="Comma 3 2 5 3 18" xfId="8181"/>
    <cellStyle name="Comma 3 2 5 3 19" xfId="8182"/>
    <cellStyle name="Comma 3 2 5 3 2" xfId="8183"/>
    <cellStyle name="Comma 3 2 5 3 20" xfId="8184"/>
    <cellStyle name="Comma 3 2 5 3 21" xfId="8185"/>
    <cellStyle name="Comma 3 2 5 3 22" xfId="8186"/>
    <cellStyle name="Comma 3 2 5 3 3" xfId="8187"/>
    <cellStyle name="Comma 3 2 5 3 4" xfId="8188"/>
    <cellStyle name="Comma 3 2 5 3 5" xfId="8189"/>
    <cellStyle name="Comma 3 2 5 3 6" xfId="8190"/>
    <cellStyle name="Comma 3 2 5 3 7" xfId="8191"/>
    <cellStyle name="Comma 3 2 5 3 8" xfId="8192"/>
    <cellStyle name="Comma 3 2 5 3 9" xfId="8193"/>
    <cellStyle name="Comma 3 2 5 4" xfId="8194"/>
    <cellStyle name="Comma 3 2 5 4 10" xfId="8195"/>
    <cellStyle name="Comma 3 2 5 4 11" xfId="8196"/>
    <cellStyle name="Comma 3 2 5 4 12" xfId="8197"/>
    <cellStyle name="Comma 3 2 5 4 13" xfId="8198"/>
    <cellStyle name="Comma 3 2 5 4 14" xfId="8199"/>
    <cellStyle name="Comma 3 2 5 4 15" xfId="8200"/>
    <cellStyle name="Comma 3 2 5 4 16" xfId="8201"/>
    <cellStyle name="Comma 3 2 5 4 17" xfId="8202"/>
    <cellStyle name="Comma 3 2 5 4 18" xfId="8203"/>
    <cellStyle name="Comma 3 2 5 4 19" xfId="8204"/>
    <cellStyle name="Comma 3 2 5 4 2" xfId="8205"/>
    <cellStyle name="Comma 3 2 5 4 20" xfId="8206"/>
    <cellStyle name="Comma 3 2 5 4 21" xfId="8207"/>
    <cellStyle name="Comma 3 2 5 4 22" xfId="8208"/>
    <cellStyle name="Comma 3 2 5 4 3" xfId="8209"/>
    <cellStyle name="Comma 3 2 5 4 4" xfId="8210"/>
    <cellStyle name="Comma 3 2 5 4 5" xfId="8211"/>
    <cellStyle name="Comma 3 2 5 4 6" xfId="8212"/>
    <cellStyle name="Comma 3 2 5 4 7" xfId="8213"/>
    <cellStyle name="Comma 3 2 5 4 8" xfId="8214"/>
    <cellStyle name="Comma 3 2 5 4 9" xfId="8215"/>
    <cellStyle name="Comma 3 2 5 5" xfId="8216"/>
    <cellStyle name="Comma 3 2 5 5 10" xfId="8217"/>
    <cellStyle name="Comma 3 2 5 5 11" xfId="8218"/>
    <cellStyle name="Comma 3 2 5 5 12" xfId="8219"/>
    <cellStyle name="Comma 3 2 5 5 13" xfId="8220"/>
    <cellStyle name="Comma 3 2 5 5 14" xfId="8221"/>
    <cellStyle name="Comma 3 2 5 5 15" xfId="8222"/>
    <cellStyle name="Comma 3 2 5 5 16" xfId="8223"/>
    <cellStyle name="Comma 3 2 5 5 17" xfId="8224"/>
    <cellStyle name="Comma 3 2 5 5 18" xfId="8225"/>
    <cellStyle name="Comma 3 2 5 5 19" xfId="8226"/>
    <cellStyle name="Comma 3 2 5 5 2" xfId="8227"/>
    <cellStyle name="Comma 3 2 5 5 20" xfId="8228"/>
    <cellStyle name="Comma 3 2 5 5 21" xfId="8229"/>
    <cellStyle name="Comma 3 2 5 5 22" xfId="8230"/>
    <cellStyle name="Comma 3 2 5 5 3" xfId="8231"/>
    <cellStyle name="Comma 3 2 5 5 4" xfId="8232"/>
    <cellStyle name="Comma 3 2 5 5 5" xfId="8233"/>
    <cellStyle name="Comma 3 2 5 5 6" xfId="8234"/>
    <cellStyle name="Comma 3 2 5 5 7" xfId="8235"/>
    <cellStyle name="Comma 3 2 5 5 8" xfId="8236"/>
    <cellStyle name="Comma 3 2 5 5 9" xfId="8237"/>
    <cellStyle name="Comma 3 2 5 6" xfId="8238"/>
    <cellStyle name="Comma 3 2 5 6 10" xfId="8239"/>
    <cellStyle name="Comma 3 2 5 6 11" xfId="8240"/>
    <cellStyle name="Comma 3 2 5 6 12" xfId="8241"/>
    <cellStyle name="Comma 3 2 5 6 13" xfId="8242"/>
    <cellStyle name="Comma 3 2 5 6 14" xfId="8243"/>
    <cellStyle name="Comma 3 2 5 6 15" xfId="8244"/>
    <cellStyle name="Comma 3 2 5 6 16" xfId="8245"/>
    <cellStyle name="Comma 3 2 5 6 17" xfId="8246"/>
    <cellStyle name="Comma 3 2 5 6 18" xfId="8247"/>
    <cellStyle name="Comma 3 2 5 6 19" xfId="8248"/>
    <cellStyle name="Comma 3 2 5 6 2" xfId="8249"/>
    <cellStyle name="Comma 3 2 5 6 20" xfId="8250"/>
    <cellStyle name="Comma 3 2 5 6 21" xfId="8251"/>
    <cellStyle name="Comma 3 2 5 6 22" xfId="8252"/>
    <cellStyle name="Comma 3 2 5 6 3" xfId="8253"/>
    <cellStyle name="Comma 3 2 5 6 4" xfId="8254"/>
    <cellStyle name="Comma 3 2 5 6 5" xfId="8255"/>
    <cellStyle name="Comma 3 2 5 6 6" xfId="8256"/>
    <cellStyle name="Comma 3 2 5 6 7" xfId="8257"/>
    <cellStyle name="Comma 3 2 5 6 8" xfId="8258"/>
    <cellStyle name="Comma 3 2 5 6 9" xfId="8259"/>
    <cellStyle name="Comma 3 2 5 7" xfId="8260"/>
    <cellStyle name="Comma 3 2 5 7 10" xfId="8261"/>
    <cellStyle name="Comma 3 2 5 7 11" xfId="8262"/>
    <cellStyle name="Comma 3 2 5 7 12" xfId="8263"/>
    <cellStyle name="Comma 3 2 5 7 13" xfId="8264"/>
    <cellStyle name="Comma 3 2 5 7 14" xfId="8265"/>
    <cellStyle name="Comma 3 2 5 7 15" xfId="8266"/>
    <cellStyle name="Comma 3 2 5 7 16" xfId="8267"/>
    <cellStyle name="Comma 3 2 5 7 17" xfId="8268"/>
    <cellStyle name="Comma 3 2 5 7 18" xfId="8269"/>
    <cellStyle name="Comma 3 2 5 7 19" xfId="8270"/>
    <cellStyle name="Comma 3 2 5 7 2" xfId="8271"/>
    <cellStyle name="Comma 3 2 5 7 20" xfId="8272"/>
    <cellStyle name="Comma 3 2 5 7 21" xfId="8273"/>
    <cellStyle name="Comma 3 2 5 7 22" xfId="8274"/>
    <cellStyle name="Comma 3 2 5 7 3" xfId="8275"/>
    <cellStyle name="Comma 3 2 5 7 4" xfId="8276"/>
    <cellStyle name="Comma 3 2 5 7 5" xfId="8277"/>
    <cellStyle name="Comma 3 2 5 7 6" xfId="8278"/>
    <cellStyle name="Comma 3 2 5 7 7" xfId="8279"/>
    <cellStyle name="Comma 3 2 5 7 8" xfId="8280"/>
    <cellStyle name="Comma 3 2 5 7 9" xfId="8281"/>
    <cellStyle name="Comma 3 2 5 8" xfId="8282"/>
    <cellStyle name="Comma 3 2 5 9" xfId="8283"/>
    <cellStyle name="Comma 3 2 50" xfId="8284"/>
    <cellStyle name="Comma 3 2 51" xfId="8285"/>
    <cellStyle name="Comma 3 2 51 2" xfId="8286"/>
    <cellStyle name="Comma 3 2 52" xfId="8287"/>
    <cellStyle name="Comma 3 2 53" xfId="8288"/>
    <cellStyle name="Comma 3 2 54" xfId="8289"/>
    <cellStyle name="Comma 3 2 55" xfId="8290"/>
    <cellStyle name="Comma 3 2 56" xfId="8291"/>
    <cellStyle name="Comma 3 2 57" xfId="8292"/>
    <cellStyle name="Comma 3 2 58" xfId="8293"/>
    <cellStyle name="Comma 3 2 59" xfId="8294"/>
    <cellStyle name="Comma 3 2 6" xfId="8295"/>
    <cellStyle name="Comma 3 2 60" xfId="8296"/>
    <cellStyle name="Comma 3 2 61" xfId="8297"/>
    <cellStyle name="Comma 3 2 62" xfId="8298"/>
    <cellStyle name="Comma 3 2 62 2" xfId="8299"/>
    <cellStyle name="Comma 3 2 62 2 2" xfId="8300"/>
    <cellStyle name="Comma 3 2 62 2 2 2" xfId="8301"/>
    <cellStyle name="Comma 3 2 62 2 2 2 2" xfId="8302"/>
    <cellStyle name="Comma 3 2 62 2 2 3" xfId="8303"/>
    <cellStyle name="Comma 3 2 62 2 3" xfId="8304"/>
    <cellStyle name="Comma 3 2 62 2 3 2" xfId="8305"/>
    <cellStyle name="Comma 3 2 62 3" xfId="8306"/>
    <cellStyle name="Comma 3 2 62 3 2" xfId="8307"/>
    <cellStyle name="Comma 3 2 62 4" xfId="8308"/>
    <cellStyle name="Comma 3 2 63" xfId="8309"/>
    <cellStyle name="Comma 3 2 64" xfId="8310"/>
    <cellStyle name="Comma 3 2 65" xfId="8311"/>
    <cellStyle name="Comma 3 2 66" xfId="8312"/>
    <cellStyle name="Comma 3 2 67" xfId="8313"/>
    <cellStyle name="Comma 3 2 68" xfId="8314"/>
    <cellStyle name="Comma 3 2 69" xfId="8315"/>
    <cellStyle name="Comma 3 2 7" xfId="8316"/>
    <cellStyle name="Comma 3 2 70" xfId="8317"/>
    <cellStyle name="Comma 3 2 71" xfId="8318"/>
    <cellStyle name="Comma 3 2 72" xfId="8319"/>
    <cellStyle name="Comma 3 2 73" xfId="8320"/>
    <cellStyle name="Comma 3 2 74" xfId="8321"/>
    <cellStyle name="Comma 3 2 75" xfId="8322"/>
    <cellStyle name="Comma 3 2 76" xfId="8323"/>
    <cellStyle name="Comma 3 2 77" xfId="8324"/>
    <cellStyle name="Comma 3 2 78" xfId="8325"/>
    <cellStyle name="Comma 3 2 79" xfId="8326"/>
    <cellStyle name="Comma 3 2 8" xfId="8327"/>
    <cellStyle name="Comma 3 2 80" xfId="8328"/>
    <cellStyle name="Comma 3 2 81" xfId="8329"/>
    <cellStyle name="Comma 3 2 82" xfId="8330"/>
    <cellStyle name="Comma 3 2 83" xfId="8331"/>
    <cellStyle name="Comma 3 2 84" xfId="8332"/>
    <cellStyle name="Comma 3 2 85" xfId="8333"/>
    <cellStyle name="Comma 3 2 86" xfId="8334"/>
    <cellStyle name="Comma 3 2 87" xfId="8335"/>
    <cellStyle name="Comma 3 2 88" xfId="8336"/>
    <cellStyle name="Comma 3 2 89" xfId="8337"/>
    <cellStyle name="Comma 3 2 9" xfId="8338"/>
    <cellStyle name="Comma 3 2 90" xfId="8339"/>
    <cellStyle name="Comma 3 2 91" xfId="8340"/>
    <cellStyle name="Comma 3 2 92" xfId="8341"/>
    <cellStyle name="Comma 3 2 93" xfId="8342"/>
    <cellStyle name="Comma 3 2 94" xfId="8343"/>
    <cellStyle name="Comma 3 2 95" xfId="8344"/>
    <cellStyle name="Comma 3 2 96" xfId="8345"/>
    <cellStyle name="Comma 3 2 97" xfId="8346"/>
    <cellStyle name="Comma 3 2 98" xfId="8347"/>
    <cellStyle name="Comma 3 2 99" xfId="8348"/>
    <cellStyle name="Comma 3 20" xfId="8349"/>
    <cellStyle name="Comma 3 21" xfId="8350"/>
    <cellStyle name="Comma 3 22" xfId="8351"/>
    <cellStyle name="Comma 3 23" xfId="8352"/>
    <cellStyle name="Comma 3 24" xfId="8353"/>
    <cellStyle name="Comma 3 25" xfId="8354"/>
    <cellStyle name="Comma 3 26" xfId="8355"/>
    <cellStyle name="Comma 3 27" xfId="8356"/>
    <cellStyle name="Comma 3 28" xfId="8357"/>
    <cellStyle name="Comma 3 29" xfId="8358"/>
    <cellStyle name="Comma 3 3" xfId="8359"/>
    <cellStyle name="Comma 3 3 10" xfId="8360"/>
    <cellStyle name="Comma 3 3 11" xfId="8361"/>
    <cellStyle name="Comma 3 3 12" xfId="8362"/>
    <cellStyle name="Comma 3 3 13" xfId="8363"/>
    <cellStyle name="Comma 3 3 14" xfId="8364"/>
    <cellStyle name="Comma 3 3 15" xfId="8365"/>
    <cellStyle name="Comma 3 3 15 10" xfId="8366"/>
    <cellStyle name="Comma 3 3 15 11" xfId="8367"/>
    <cellStyle name="Comma 3 3 15 12" xfId="8368"/>
    <cellStyle name="Comma 3 3 15 13" xfId="8369"/>
    <cellStyle name="Comma 3 3 15 14" xfId="8370"/>
    <cellStyle name="Comma 3 3 15 15" xfId="8371"/>
    <cellStyle name="Comma 3 3 15 16" xfId="8372"/>
    <cellStyle name="Comma 3 3 15 17" xfId="8373"/>
    <cellStyle name="Comma 3 3 15 18" xfId="8374"/>
    <cellStyle name="Comma 3 3 15 19" xfId="8375"/>
    <cellStyle name="Comma 3 3 15 2" xfId="8376"/>
    <cellStyle name="Comma 3 3 15 20" xfId="8377"/>
    <cellStyle name="Comma 3 3 15 21" xfId="8378"/>
    <cellStyle name="Comma 3 3 15 22" xfId="8379"/>
    <cellStyle name="Comma 3 3 15 3" xfId="8380"/>
    <cellStyle name="Comma 3 3 15 4" xfId="8381"/>
    <cellStyle name="Comma 3 3 15 5" xfId="8382"/>
    <cellStyle name="Comma 3 3 15 6" xfId="8383"/>
    <cellStyle name="Comma 3 3 15 7" xfId="8384"/>
    <cellStyle name="Comma 3 3 15 8" xfId="8385"/>
    <cellStyle name="Comma 3 3 15 9" xfId="8386"/>
    <cellStyle name="Comma 3 3 16" xfId="8387"/>
    <cellStyle name="Comma 3 3 16 10" xfId="8388"/>
    <cellStyle name="Comma 3 3 16 11" xfId="8389"/>
    <cellStyle name="Comma 3 3 16 12" xfId="8390"/>
    <cellStyle name="Comma 3 3 16 13" xfId="8391"/>
    <cellStyle name="Comma 3 3 16 14" xfId="8392"/>
    <cellStyle name="Comma 3 3 16 15" xfId="8393"/>
    <cellStyle name="Comma 3 3 16 16" xfId="8394"/>
    <cellStyle name="Comma 3 3 16 17" xfId="8395"/>
    <cellStyle name="Comma 3 3 16 18" xfId="8396"/>
    <cellStyle name="Comma 3 3 16 19" xfId="8397"/>
    <cellStyle name="Comma 3 3 16 2" xfId="8398"/>
    <cellStyle name="Comma 3 3 16 20" xfId="8399"/>
    <cellStyle name="Comma 3 3 16 21" xfId="8400"/>
    <cellStyle name="Comma 3 3 16 22" xfId="8401"/>
    <cellStyle name="Comma 3 3 16 3" xfId="8402"/>
    <cellStyle name="Comma 3 3 16 4" xfId="8403"/>
    <cellStyle name="Comma 3 3 16 5" xfId="8404"/>
    <cellStyle name="Comma 3 3 16 6" xfId="8405"/>
    <cellStyle name="Comma 3 3 16 7" xfId="8406"/>
    <cellStyle name="Comma 3 3 16 8" xfId="8407"/>
    <cellStyle name="Comma 3 3 16 9" xfId="8408"/>
    <cellStyle name="Comma 3 3 17" xfId="8409"/>
    <cellStyle name="Comma 3 3 17 10" xfId="8410"/>
    <cellStyle name="Comma 3 3 17 11" xfId="8411"/>
    <cellStyle name="Comma 3 3 17 12" xfId="8412"/>
    <cellStyle name="Comma 3 3 17 13" xfId="8413"/>
    <cellStyle name="Comma 3 3 17 14" xfId="8414"/>
    <cellStyle name="Comma 3 3 17 15" xfId="8415"/>
    <cellStyle name="Comma 3 3 17 16" xfId="8416"/>
    <cellStyle name="Comma 3 3 17 17" xfId="8417"/>
    <cellStyle name="Comma 3 3 17 18" xfId="8418"/>
    <cellStyle name="Comma 3 3 17 19" xfId="8419"/>
    <cellStyle name="Comma 3 3 17 2" xfId="8420"/>
    <cellStyle name="Comma 3 3 17 20" xfId="8421"/>
    <cellStyle name="Comma 3 3 17 21" xfId="8422"/>
    <cellStyle name="Comma 3 3 17 22" xfId="8423"/>
    <cellStyle name="Comma 3 3 17 3" xfId="8424"/>
    <cellStyle name="Comma 3 3 17 4" xfId="8425"/>
    <cellStyle name="Comma 3 3 17 5" xfId="8426"/>
    <cellStyle name="Comma 3 3 17 6" xfId="8427"/>
    <cellStyle name="Comma 3 3 17 7" xfId="8428"/>
    <cellStyle name="Comma 3 3 17 8" xfId="8429"/>
    <cellStyle name="Comma 3 3 17 9" xfId="8430"/>
    <cellStyle name="Comma 3 3 18" xfId="8431"/>
    <cellStyle name="Comma 3 3 18 10" xfId="8432"/>
    <cellStyle name="Comma 3 3 18 11" xfId="8433"/>
    <cellStyle name="Comma 3 3 18 12" xfId="8434"/>
    <cellStyle name="Comma 3 3 18 13" xfId="8435"/>
    <cellStyle name="Comma 3 3 18 14" xfId="8436"/>
    <cellStyle name="Comma 3 3 18 15" xfId="8437"/>
    <cellStyle name="Comma 3 3 18 16" xfId="8438"/>
    <cellStyle name="Comma 3 3 18 17" xfId="8439"/>
    <cellStyle name="Comma 3 3 18 18" xfId="8440"/>
    <cellStyle name="Comma 3 3 18 19" xfId="8441"/>
    <cellStyle name="Comma 3 3 18 2" xfId="8442"/>
    <cellStyle name="Comma 3 3 18 20" xfId="8443"/>
    <cellStyle name="Comma 3 3 18 21" xfId="8444"/>
    <cellStyle name="Comma 3 3 18 22" xfId="8445"/>
    <cellStyle name="Comma 3 3 18 3" xfId="8446"/>
    <cellStyle name="Comma 3 3 18 4" xfId="8447"/>
    <cellStyle name="Comma 3 3 18 5" xfId="8448"/>
    <cellStyle name="Comma 3 3 18 6" xfId="8449"/>
    <cellStyle name="Comma 3 3 18 7" xfId="8450"/>
    <cellStyle name="Comma 3 3 18 8" xfId="8451"/>
    <cellStyle name="Comma 3 3 18 9" xfId="8452"/>
    <cellStyle name="Comma 3 3 19" xfId="8453"/>
    <cellStyle name="Comma 3 3 19 10" xfId="8454"/>
    <cellStyle name="Comma 3 3 19 11" xfId="8455"/>
    <cellStyle name="Comma 3 3 19 12" xfId="8456"/>
    <cellStyle name="Comma 3 3 19 13" xfId="8457"/>
    <cellStyle name="Comma 3 3 19 14" xfId="8458"/>
    <cellStyle name="Comma 3 3 19 15" xfId="8459"/>
    <cellStyle name="Comma 3 3 19 16" xfId="8460"/>
    <cellStyle name="Comma 3 3 19 17" xfId="8461"/>
    <cellStyle name="Comma 3 3 19 18" xfId="8462"/>
    <cellStyle name="Comma 3 3 19 19" xfId="8463"/>
    <cellStyle name="Comma 3 3 19 2" xfId="8464"/>
    <cellStyle name="Comma 3 3 19 20" xfId="8465"/>
    <cellStyle name="Comma 3 3 19 21" xfId="8466"/>
    <cellStyle name="Comma 3 3 19 22" xfId="8467"/>
    <cellStyle name="Comma 3 3 19 3" xfId="8468"/>
    <cellStyle name="Comma 3 3 19 4" xfId="8469"/>
    <cellStyle name="Comma 3 3 19 5" xfId="8470"/>
    <cellStyle name="Comma 3 3 19 6" xfId="8471"/>
    <cellStyle name="Comma 3 3 19 7" xfId="8472"/>
    <cellStyle name="Comma 3 3 19 8" xfId="8473"/>
    <cellStyle name="Comma 3 3 19 9" xfId="8474"/>
    <cellStyle name="Comma 3 3 2" xfId="8475"/>
    <cellStyle name="Comma 3 3 2 10" xfId="8476"/>
    <cellStyle name="Comma 3 3 2 11" xfId="8477"/>
    <cellStyle name="Comma 3 3 2 12" xfId="8478"/>
    <cellStyle name="Comma 3 3 2 13" xfId="8479"/>
    <cellStyle name="Comma 3 3 2 14" xfId="8480"/>
    <cellStyle name="Comma 3 3 2 15" xfId="8481"/>
    <cellStyle name="Comma 3 3 2 16" xfId="8482"/>
    <cellStyle name="Comma 3 3 2 17" xfId="8483"/>
    <cellStyle name="Comma 3 3 2 18" xfId="8484"/>
    <cellStyle name="Comma 3 3 2 19" xfId="8485"/>
    <cellStyle name="Comma 3 3 2 2" xfId="8486"/>
    <cellStyle name="Comma 3 3 2 2 10" xfId="8487"/>
    <cellStyle name="Comma 3 3 2 2 11" xfId="8488"/>
    <cellStyle name="Comma 3 3 2 2 12" xfId="8489"/>
    <cellStyle name="Comma 3 3 2 2 13" xfId="8490"/>
    <cellStyle name="Comma 3 3 2 2 14" xfId="8491"/>
    <cellStyle name="Comma 3 3 2 2 14 10" xfId="8492"/>
    <cellStyle name="Comma 3 3 2 2 14 11" xfId="8493"/>
    <cellStyle name="Comma 3 3 2 2 14 12" xfId="8494"/>
    <cellStyle name="Comma 3 3 2 2 14 13" xfId="8495"/>
    <cellStyle name="Comma 3 3 2 2 14 14" xfId="8496"/>
    <cellStyle name="Comma 3 3 2 2 14 15" xfId="8497"/>
    <cellStyle name="Comma 3 3 2 2 14 16" xfId="8498"/>
    <cellStyle name="Comma 3 3 2 2 14 17" xfId="8499"/>
    <cellStyle name="Comma 3 3 2 2 14 18" xfId="8500"/>
    <cellStyle name="Comma 3 3 2 2 14 19" xfId="8501"/>
    <cellStyle name="Comma 3 3 2 2 14 2" xfId="8502"/>
    <cellStyle name="Comma 3 3 2 2 14 20" xfId="8503"/>
    <cellStyle name="Comma 3 3 2 2 14 21" xfId="8504"/>
    <cellStyle name="Comma 3 3 2 2 14 22" xfId="8505"/>
    <cellStyle name="Comma 3 3 2 2 14 3" xfId="8506"/>
    <cellStyle name="Comma 3 3 2 2 14 4" xfId="8507"/>
    <cellStyle name="Comma 3 3 2 2 14 5" xfId="8508"/>
    <cellStyle name="Comma 3 3 2 2 14 6" xfId="8509"/>
    <cellStyle name="Comma 3 3 2 2 14 7" xfId="8510"/>
    <cellStyle name="Comma 3 3 2 2 14 8" xfId="8511"/>
    <cellStyle name="Comma 3 3 2 2 14 9" xfId="8512"/>
    <cellStyle name="Comma 3 3 2 2 15" xfId="8513"/>
    <cellStyle name="Comma 3 3 2 2 15 10" xfId="8514"/>
    <cellStyle name="Comma 3 3 2 2 15 11" xfId="8515"/>
    <cellStyle name="Comma 3 3 2 2 15 12" xfId="8516"/>
    <cellStyle name="Comma 3 3 2 2 15 13" xfId="8517"/>
    <cellStyle name="Comma 3 3 2 2 15 14" xfId="8518"/>
    <cellStyle name="Comma 3 3 2 2 15 15" xfId="8519"/>
    <cellStyle name="Comma 3 3 2 2 15 16" xfId="8520"/>
    <cellStyle name="Comma 3 3 2 2 15 17" xfId="8521"/>
    <cellStyle name="Comma 3 3 2 2 15 18" xfId="8522"/>
    <cellStyle name="Comma 3 3 2 2 15 19" xfId="8523"/>
    <cellStyle name="Comma 3 3 2 2 15 2" xfId="8524"/>
    <cellStyle name="Comma 3 3 2 2 15 20" xfId="8525"/>
    <cellStyle name="Comma 3 3 2 2 15 21" xfId="8526"/>
    <cellStyle name="Comma 3 3 2 2 15 22" xfId="8527"/>
    <cellStyle name="Comma 3 3 2 2 15 3" xfId="8528"/>
    <cellStyle name="Comma 3 3 2 2 15 4" xfId="8529"/>
    <cellStyle name="Comma 3 3 2 2 15 5" xfId="8530"/>
    <cellStyle name="Comma 3 3 2 2 15 6" xfId="8531"/>
    <cellStyle name="Comma 3 3 2 2 15 7" xfId="8532"/>
    <cellStyle name="Comma 3 3 2 2 15 8" xfId="8533"/>
    <cellStyle name="Comma 3 3 2 2 15 9" xfId="8534"/>
    <cellStyle name="Comma 3 3 2 2 16" xfId="8535"/>
    <cellStyle name="Comma 3 3 2 2 16 10" xfId="8536"/>
    <cellStyle name="Comma 3 3 2 2 16 11" xfId="8537"/>
    <cellStyle name="Comma 3 3 2 2 16 12" xfId="8538"/>
    <cellStyle name="Comma 3 3 2 2 16 13" xfId="8539"/>
    <cellStyle name="Comma 3 3 2 2 16 14" xfId="8540"/>
    <cellStyle name="Comma 3 3 2 2 16 15" xfId="8541"/>
    <cellStyle name="Comma 3 3 2 2 16 16" xfId="8542"/>
    <cellStyle name="Comma 3 3 2 2 16 17" xfId="8543"/>
    <cellStyle name="Comma 3 3 2 2 16 18" xfId="8544"/>
    <cellStyle name="Comma 3 3 2 2 16 19" xfId="8545"/>
    <cellStyle name="Comma 3 3 2 2 16 2" xfId="8546"/>
    <cellStyle name="Comma 3 3 2 2 16 20" xfId="8547"/>
    <cellStyle name="Comma 3 3 2 2 16 21" xfId="8548"/>
    <cellStyle name="Comma 3 3 2 2 16 22" xfId="8549"/>
    <cellStyle name="Comma 3 3 2 2 16 3" xfId="8550"/>
    <cellStyle name="Comma 3 3 2 2 16 4" xfId="8551"/>
    <cellStyle name="Comma 3 3 2 2 16 5" xfId="8552"/>
    <cellStyle name="Comma 3 3 2 2 16 6" xfId="8553"/>
    <cellStyle name="Comma 3 3 2 2 16 7" xfId="8554"/>
    <cellStyle name="Comma 3 3 2 2 16 8" xfId="8555"/>
    <cellStyle name="Comma 3 3 2 2 16 9" xfId="8556"/>
    <cellStyle name="Comma 3 3 2 2 17" xfId="8557"/>
    <cellStyle name="Comma 3 3 2 2 17 10" xfId="8558"/>
    <cellStyle name="Comma 3 3 2 2 17 11" xfId="8559"/>
    <cellStyle name="Comma 3 3 2 2 17 12" xfId="8560"/>
    <cellStyle name="Comma 3 3 2 2 17 13" xfId="8561"/>
    <cellStyle name="Comma 3 3 2 2 17 14" xfId="8562"/>
    <cellStyle name="Comma 3 3 2 2 17 15" xfId="8563"/>
    <cellStyle name="Comma 3 3 2 2 17 16" xfId="8564"/>
    <cellStyle name="Comma 3 3 2 2 17 17" xfId="8565"/>
    <cellStyle name="Comma 3 3 2 2 17 18" xfId="8566"/>
    <cellStyle name="Comma 3 3 2 2 17 19" xfId="8567"/>
    <cellStyle name="Comma 3 3 2 2 17 2" xfId="8568"/>
    <cellStyle name="Comma 3 3 2 2 17 20" xfId="8569"/>
    <cellStyle name="Comma 3 3 2 2 17 21" xfId="8570"/>
    <cellStyle name="Comma 3 3 2 2 17 22" xfId="8571"/>
    <cellStyle name="Comma 3 3 2 2 17 3" xfId="8572"/>
    <cellStyle name="Comma 3 3 2 2 17 4" xfId="8573"/>
    <cellStyle name="Comma 3 3 2 2 17 5" xfId="8574"/>
    <cellStyle name="Comma 3 3 2 2 17 6" xfId="8575"/>
    <cellStyle name="Comma 3 3 2 2 17 7" xfId="8576"/>
    <cellStyle name="Comma 3 3 2 2 17 8" xfId="8577"/>
    <cellStyle name="Comma 3 3 2 2 17 9" xfId="8578"/>
    <cellStyle name="Comma 3 3 2 2 18" xfId="8579"/>
    <cellStyle name="Comma 3 3 2 2 18 10" xfId="8580"/>
    <cellStyle name="Comma 3 3 2 2 18 11" xfId="8581"/>
    <cellStyle name="Comma 3 3 2 2 18 12" xfId="8582"/>
    <cellStyle name="Comma 3 3 2 2 18 13" xfId="8583"/>
    <cellStyle name="Comma 3 3 2 2 18 14" xfId="8584"/>
    <cellStyle name="Comma 3 3 2 2 18 15" xfId="8585"/>
    <cellStyle name="Comma 3 3 2 2 18 16" xfId="8586"/>
    <cellStyle name="Comma 3 3 2 2 18 17" xfId="8587"/>
    <cellStyle name="Comma 3 3 2 2 18 18" xfId="8588"/>
    <cellStyle name="Comma 3 3 2 2 18 19" xfId="8589"/>
    <cellStyle name="Comma 3 3 2 2 18 2" xfId="8590"/>
    <cellStyle name="Comma 3 3 2 2 18 20" xfId="8591"/>
    <cellStyle name="Comma 3 3 2 2 18 21" xfId="8592"/>
    <cellStyle name="Comma 3 3 2 2 18 22" xfId="8593"/>
    <cellStyle name="Comma 3 3 2 2 18 3" xfId="8594"/>
    <cellStyle name="Comma 3 3 2 2 18 4" xfId="8595"/>
    <cellStyle name="Comma 3 3 2 2 18 5" xfId="8596"/>
    <cellStyle name="Comma 3 3 2 2 18 6" xfId="8597"/>
    <cellStyle name="Comma 3 3 2 2 18 7" xfId="8598"/>
    <cellStyle name="Comma 3 3 2 2 18 8" xfId="8599"/>
    <cellStyle name="Comma 3 3 2 2 18 9" xfId="8600"/>
    <cellStyle name="Comma 3 3 2 2 19" xfId="8601"/>
    <cellStyle name="Comma 3 3 2 2 19 10" xfId="8602"/>
    <cellStyle name="Comma 3 3 2 2 19 11" xfId="8603"/>
    <cellStyle name="Comma 3 3 2 2 19 12" xfId="8604"/>
    <cellStyle name="Comma 3 3 2 2 19 13" xfId="8605"/>
    <cellStyle name="Comma 3 3 2 2 19 14" xfId="8606"/>
    <cellStyle name="Comma 3 3 2 2 19 15" xfId="8607"/>
    <cellStyle name="Comma 3 3 2 2 19 16" xfId="8608"/>
    <cellStyle name="Comma 3 3 2 2 19 17" xfId="8609"/>
    <cellStyle name="Comma 3 3 2 2 19 18" xfId="8610"/>
    <cellStyle name="Comma 3 3 2 2 19 19" xfId="8611"/>
    <cellStyle name="Comma 3 3 2 2 19 2" xfId="8612"/>
    <cellStyle name="Comma 3 3 2 2 19 20" xfId="8613"/>
    <cellStyle name="Comma 3 3 2 2 19 21" xfId="8614"/>
    <cellStyle name="Comma 3 3 2 2 19 22" xfId="8615"/>
    <cellStyle name="Comma 3 3 2 2 19 3" xfId="8616"/>
    <cellStyle name="Comma 3 3 2 2 19 4" xfId="8617"/>
    <cellStyle name="Comma 3 3 2 2 19 5" xfId="8618"/>
    <cellStyle name="Comma 3 3 2 2 19 6" xfId="8619"/>
    <cellStyle name="Comma 3 3 2 2 19 7" xfId="8620"/>
    <cellStyle name="Comma 3 3 2 2 19 8" xfId="8621"/>
    <cellStyle name="Comma 3 3 2 2 19 9" xfId="8622"/>
    <cellStyle name="Comma 3 3 2 2 2" xfId="8623"/>
    <cellStyle name="Comma 3 3 2 2 2 10" xfId="8624"/>
    <cellStyle name="Comma 3 3 2 2 2 11" xfId="8625"/>
    <cellStyle name="Comma 3 3 2 2 2 12" xfId="8626"/>
    <cellStyle name="Comma 3 3 2 2 2 13" xfId="8627"/>
    <cellStyle name="Comma 3 3 2 2 2 14" xfId="8628"/>
    <cellStyle name="Comma 3 3 2 2 2 15" xfId="8629"/>
    <cellStyle name="Comma 3 3 2 2 2 16" xfId="8630"/>
    <cellStyle name="Comma 3 3 2 2 2 17" xfId="8631"/>
    <cellStyle name="Comma 3 3 2 2 2 18" xfId="8632"/>
    <cellStyle name="Comma 3 3 2 2 2 19" xfId="8633"/>
    <cellStyle name="Comma 3 3 2 2 2 2" xfId="8634"/>
    <cellStyle name="Comma 3 3 2 2 2 2 10" xfId="8635"/>
    <cellStyle name="Comma 3 3 2 2 2 2 10 10" xfId="8636"/>
    <cellStyle name="Comma 3 3 2 2 2 2 10 11" xfId="8637"/>
    <cellStyle name="Comma 3 3 2 2 2 2 10 12" xfId="8638"/>
    <cellStyle name="Comma 3 3 2 2 2 2 10 13" xfId="8639"/>
    <cellStyle name="Comma 3 3 2 2 2 2 10 14" xfId="8640"/>
    <cellStyle name="Comma 3 3 2 2 2 2 10 15" xfId="8641"/>
    <cellStyle name="Comma 3 3 2 2 2 2 10 16" xfId="8642"/>
    <cellStyle name="Comma 3 3 2 2 2 2 10 17" xfId="8643"/>
    <cellStyle name="Comma 3 3 2 2 2 2 10 18" xfId="8644"/>
    <cellStyle name="Comma 3 3 2 2 2 2 10 19" xfId="8645"/>
    <cellStyle name="Comma 3 3 2 2 2 2 10 2" xfId="8646"/>
    <cellStyle name="Comma 3 3 2 2 2 2 10 20" xfId="8647"/>
    <cellStyle name="Comma 3 3 2 2 2 2 10 21" xfId="8648"/>
    <cellStyle name="Comma 3 3 2 2 2 2 10 22" xfId="8649"/>
    <cellStyle name="Comma 3 3 2 2 2 2 10 3" xfId="8650"/>
    <cellStyle name="Comma 3 3 2 2 2 2 10 4" xfId="8651"/>
    <cellStyle name="Comma 3 3 2 2 2 2 10 5" xfId="8652"/>
    <cellStyle name="Comma 3 3 2 2 2 2 10 6" xfId="8653"/>
    <cellStyle name="Comma 3 3 2 2 2 2 10 7" xfId="8654"/>
    <cellStyle name="Comma 3 3 2 2 2 2 10 8" xfId="8655"/>
    <cellStyle name="Comma 3 3 2 2 2 2 10 9" xfId="8656"/>
    <cellStyle name="Comma 3 3 2 2 2 2 11" xfId="8657"/>
    <cellStyle name="Comma 3 3 2 2 2 2 11 10" xfId="8658"/>
    <cellStyle name="Comma 3 3 2 2 2 2 11 11" xfId="8659"/>
    <cellStyle name="Comma 3 3 2 2 2 2 11 12" xfId="8660"/>
    <cellStyle name="Comma 3 3 2 2 2 2 11 13" xfId="8661"/>
    <cellStyle name="Comma 3 3 2 2 2 2 11 14" xfId="8662"/>
    <cellStyle name="Comma 3 3 2 2 2 2 11 15" xfId="8663"/>
    <cellStyle name="Comma 3 3 2 2 2 2 11 16" xfId="8664"/>
    <cellStyle name="Comma 3 3 2 2 2 2 11 17" xfId="8665"/>
    <cellStyle name="Comma 3 3 2 2 2 2 11 18" xfId="8666"/>
    <cellStyle name="Comma 3 3 2 2 2 2 11 19" xfId="8667"/>
    <cellStyle name="Comma 3 3 2 2 2 2 11 2" xfId="8668"/>
    <cellStyle name="Comma 3 3 2 2 2 2 11 20" xfId="8669"/>
    <cellStyle name="Comma 3 3 2 2 2 2 11 21" xfId="8670"/>
    <cellStyle name="Comma 3 3 2 2 2 2 11 22" xfId="8671"/>
    <cellStyle name="Comma 3 3 2 2 2 2 11 3" xfId="8672"/>
    <cellStyle name="Comma 3 3 2 2 2 2 11 4" xfId="8673"/>
    <cellStyle name="Comma 3 3 2 2 2 2 11 5" xfId="8674"/>
    <cellStyle name="Comma 3 3 2 2 2 2 11 6" xfId="8675"/>
    <cellStyle name="Comma 3 3 2 2 2 2 11 7" xfId="8676"/>
    <cellStyle name="Comma 3 3 2 2 2 2 11 8" xfId="8677"/>
    <cellStyle name="Comma 3 3 2 2 2 2 11 9" xfId="8678"/>
    <cellStyle name="Comma 3 3 2 2 2 2 12" xfId="8679"/>
    <cellStyle name="Comma 3 3 2 2 2 2 12 10" xfId="8680"/>
    <cellStyle name="Comma 3 3 2 2 2 2 12 11" xfId="8681"/>
    <cellStyle name="Comma 3 3 2 2 2 2 12 12" xfId="8682"/>
    <cellStyle name="Comma 3 3 2 2 2 2 12 13" xfId="8683"/>
    <cellStyle name="Comma 3 3 2 2 2 2 12 14" xfId="8684"/>
    <cellStyle name="Comma 3 3 2 2 2 2 12 15" xfId="8685"/>
    <cellStyle name="Comma 3 3 2 2 2 2 12 16" xfId="8686"/>
    <cellStyle name="Comma 3 3 2 2 2 2 12 17" xfId="8687"/>
    <cellStyle name="Comma 3 3 2 2 2 2 12 18" xfId="8688"/>
    <cellStyle name="Comma 3 3 2 2 2 2 12 19" xfId="8689"/>
    <cellStyle name="Comma 3 3 2 2 2 2 12 2" xfId="8690"/>
    <cellStyle name="Comma 3 3 2 2 2 2 12 20" xfId="8691"/>
    <cellStyle name="Comma 3 3 2 2 2 2 12 21" xfId="8692"/>
    <cellStyle name="Comma 3 3 2 2 2 2 12 22" xfId="8693"/>
    <cellStyle name="Comma 3 3 2 2 2 2 12 3" xfId="8694"/>
    <cellStyle name="Comma 3 3 2 2 2 2 12 4" xfId="8695"/>
    <cellStyle name="Comma 3 3 2 2 2 2 12 5" xfId="8696"/>
    <cellStyle name="Comma 3 3 2 2 2 2 12 6" xfId="8697"/>
    <cellStyle name="Comma 3 3 2 2 2 2 12 7" xfId="8698"/>
    <cellStyle name="Comma 3 3 2 2 2 2 12 8" xfId="8699"/>
    <cellStyle name="Comma 3 3 2 2 2 2 12 9" xfId="8700"/>
    <cellStyle name="Comma 3 3 2 2 2 2 13" xfId="8701"/>
    <cellStyle name="Comma 3 3 2 2 2 2 13 10" xfId="8702"/>
    <cellStyle name="Comma 3 3 2 2 2 2 13 11" xfId="8703"/>
    <cellStyle name="Comma 3 3 2 2 2 2 13 12" xfId="8704"/>
    <cellStyle name="Comma 3 3 2 2 2 2 13 13" xfId="8705"/>
    <cellStyle name="Comma 3 3 2 2 2 2 13 14" xfId="8706"/>
    <cellStyle name="Comma 3 3 2 2 2 2 13 15" xfId="8707"/>
    <cellStyle name="Comma 3 3 2 2 2 2 13 16" xfId="8708"/>
    <cellStyle name="Comma 3 3 2 2 2 2 13 17" xfId="8709"/>
    <cellStyle name="Comma 3 3 2 2 2 2 13 18" xfId="8710"/>
    <cellStyle name="Comma 3 3 2 2 2 2 13 19" xfId="8711"/>
    <cellStyle name="Comma 3 3 2 2 2 2 13 2" xfId="8712"/>
    <cellStyle name="Comma 3 3 2 2 2 2 13 20" xfId="8713"/>
    <cellStyle name="Comma 3 3 2 2 2 2 13 21" xfId="8714"/>
    <cellStyle name="Comma 3 3 2 2 2 2 13 22" xfId="8715"/>
    <cellStyle name="Comma 3 3 2 2 2 2 13 3" xfId="8716"/>
    <cellStyle name="Comma 3 3 2 2 2 2 13 4" xfId="8717"/>
    <cellStyle name="Comma 3 3 2 2 2 2 13 5" xfId="8718"/>
    <cellStyle name="Comma 3 3 2 2 2 2 13 6" xfId="8719"/>
    <cellStyle name="Comma 3 3 2 2 2 2 13 7" xfId="8720"/>
    <cellStyle name="Comma 3 3 2 2 2 2 13 8" xfId="8721"/>
    <cellStyle name="Comma 3 3 2 2 2 2 13 9" xfId="8722"/>
    <cellStyle name="Comma 3 3 2 2 2 2 14" xfId="8723"/>
    <cellStyle name="Comma 3 3 2 2 2 2 14 10" xfId="8724"/>
    <cellStyle name="Comma 3 3 2 2 2 2 14 11" xfId="8725"/>
    <cellStyle name="Comma 3 3 2 2 2 2 14 12" xfId="8726"/>
    <cellStyle name="Comma 3 3 2 2 2 2 14 13" xfId="8727"/>
    <cellStyle name="Comma 3 3 2 2 2 2 14 14" xfId="8728"/>
    <cellStyle name="Comma 3 3 2 2 2 2 14 15" xfId="8729"/>
    <cellStyle name="Comma 3 3 2 2 2 2 14 16" xfId="8730"/>
    <cellStyle name="Comma 3 3 2 2 2 2 14 17" xfId="8731"/>
    <cellStyle name="Comma 3 3 2 2 2 2 14 18" xfId="8732"/>
    <cellStyle name="Comma 3 3 2 2 2 2 14 19" xfId="8733"/>
    <cellStyle name="Comma 3 3 2 2 2 2 14 2" xfId="8734"/>
    <cellStyle name="Comma 3 3 2 2 2 2 14 20" xfId="8735"/>
    <cellStyle name="Comma 3 3 2 2 2 2 14 21" xfId="8736"/>
    <cellStyle name="Comma 3 3 2 2 2 2 14 22" xfId="8737"/>
    <cellStyle name="Comma 3 3 2 2 2 2 14 3" xfId="8738"/>
    <cellStyle name="Comma 3 3 2 2 2 2 14 4" xfId="8739"/>
    <cellStyle name="Comma 3 3 2 2 2 2 14 5" xfId="8740"/>
    <cellStyle name="Comma 3 3 2 2 2 2 14 6" xfId="8741"/>
    <cellStyle name="Comma 3 3 2 2 2 2 14 7" xfId="8742"/>
    <cellStyle name="Comma 3 3 2 2 2 2 14 8" xfId="8743"/>
    <cellStyle name="Comma 3 3 2 2 2 2 14 9" xfId="8744"/>
    <cellStyle name="Comma 3 3 2 2 2 2 15" xfId="8745"/>
    <cellStyle name="Comma 3 3 2 2 2 2 15 10" xfId="8746"/>
    <cellStyle name="Comma 3 3 2 2 2 2 15 11" xfId="8747"/>
    <cellStyle name="Comma 3 3 2 2 2 2 15 12" xfId="8748"/>
    <cellStyle name="Comma 3 3 2 2 2 2 15 13" xfId="8749"/>
    <cellStyle name="Comma 3 3 2 2 2 2 15 14" xfId="8750"/>
    <cellStyle name="Comma 3 3 2 2 2 2 15 15" xfId="8751"/>
    <cellStyle name="Comma 3 3 2 2 2 2 15 16" xfId="8752"/>
    <cellStyle name="Comma 3 3 2 2 2 2 15 17" xfId="8753"/>
    <cellStyle name="Comma 3 3 2 2 2 2 15 18" xfId="8754"/>
    <cellStyle name="Comma 3 3 2 2 2 2 15 19" xfId="8755"/>
    <cellStyle name="Comma 3 3 2 2 2 2 15 2" xfId="8756"/>
    <cellStyle name="Comma 3 3 2 2 2 2 15 20" xfId="8757"/>
    <cellStyle name="Comma 3 3 2 2 2 2 15 21" xfId="8758"/>
    <cellStyle name="Comma 3 3 2 2 2 2 15 22" xfId="8759"/>
    <cellStyle name="Comma 3 3 2 2 2 2 15 3" xfId="8760"/>
    <cellStyle name="Comma 3 3 2 2 2 2 15 4" xfId="8761"/>
    <cellStyle name="Comma 3 3 2 2 2 2 15 5" xfId="8762"/>
    <cellStyle name="Comma 3 3 2 2 2 2 15 6" xfId="8763"/>
    <cellStyle name="Comma 3 3 2 2 2 2 15 7" xfId="8764"/>
    <cellStyle name="Comma 3 3 2 2 2 2 15 8" xfId="8765"/>
    <cellStyle name="Comma 3 3 2 2 2 2 15 9" xfId="8766"/>
    <cellStyle name="Comma 3 3 2 2 2 2 16" xfId="8767"/>
    <cellStyle name="Comma 3 3 2 2 2 2 16 10" xfId="8768"/>
    <cellStyle name="Comma 3 3 2 2 2 2 16 11" xfId="8769"/>
    <cellStyle name="Comma 3 3 2 2 2 2 16 12" xfId="8770"/>
    <cellStyle name="Comma 3 3 2 2 2 2 16 13" xfId="8771"/>
    <cellStyle name="Comma 3 3 2 2 2 2 16 14" xfId="8772"/>
    <cellStyle name="Comma 3 3 2 2 2 2 16 15" xfId="8773"/>
    <cellStyle name="Comma 3 3 2 2 2 2 16 16" xfId="8774"/>
    <cellStyle name="Comma 3 3 2 2 2 2 16 17" xfId="8775"/>
    <cellStyle name="Comma 3 3 2 2 2 2 16 18" xfId="8776"/>
    <cellStyle name="Comma 3 3 2 2 2 2 16 19" xfId="8777"/>
    <cellStyle name="Comma 3 3 2 2 2 2 16 2" xfId="8778"/>
    <cellStyle name="Comma 3 3 2 2 2 2 16 20" xfId="8779"/>
    <cellStyle name="Comma 3 3 2 2 2 2 16 21" xfId="8780"/>
    <cellStyle name="Comma 3 3 2 2 2 2 16 22" xfId="8781"/>
    <cellStyle name="Comma 3 3 2 2 2 2 16 3" xfId="8782"/>
    <cellStyle name="Comma 3 3 2 2 2 2 16 4" xfId="8783"/>
    <cellStyle name="Comma 3 3 2 2 2 2 16 5" xfId="8784"/>
    <cellStyle name="Comma 3 3 2 2 2 2 16 6" xfId="8785"/>
    <cellStyle name="Comma 3 3 2 2 2 2 16 7" xfId="8786"/>
    <cellStyle name="Comma 3 3 2 2 2 2 16 8" xfId="8787"/>
    <cellStyle name="Comma 3 3 2 2 2 2 16 9" xfId="8788"/>
    <cellStyle name="Comma 3 3 2 2 2 2 17" xfId="8789"/>
    <cellStyle name="Comma 3 3 2 2 2 2 17 10" xfId="8790"/>
    <cellStyle name="Comma 3 3 2 2 2 2 17 11" xfId="8791"/>
    <cellStyle name="Comma 3 3 2 2 2 2 17 12" xfId="8792"/>
    <cellStyle name="Comma 3 3 2 2 2 2 17 13" xfId="8793"/>
    <cellStyle name="Comma 3 3 2 2 2 2 17 14" xfId="8794"/>
    <cellStyle name="Comma 3 3 2 2 2 2 17 15" xfId="8795"/>
    <cellStyle name="Comma 3 3 2 2 2 2 17 16" xfId="8796"/>
    <cellStyle name="Comma 3 3 2 2 2 2 17 17" xfId="8797"/>
    <cellStyle name="Comma 3 3 2 2 2 2 17 18" xfId="8798"/>
    <cellStyle name="Comma 3 3 2 2 2 2 17 19" xfId="8799"/>
    <cellStyle name="Comma 3 3 2 2 2 2 17 2" xfId="8800"/>
    <cellStyle name="Comma 3 3 2 2 2 2 17 20" xfId="8801"/>
    <cellStyle name="Comma 3 3 2 2 2 2 17 21" xfId="8802"/>
    <cellStyle name="Comma 3 3 2 2 2 2 17 22" xfId="8803"/>
    <cellStyle name="Comma 3 3 2 2 2 2 17 3" xfId="8804"/>
    <cellStyle name="Comma 3 3 2 2 2 2 17 4" xfId="8805"/>
    <cellStyle name="Comma 3 3 2 2 2 2 17 5" xfId="8806"/>
    <cellStyle name="Comma 3 3 2 2 2 2 17 6" xfId="8807"/>
    <cellStyle name="Comma 3 3 2 2 2 2 17 7" xfId="8808"/>
    <cellStyle name="Comma 3 3 2 2 2 2 17 8" xfId="8809"/>
    <cellStyle name="Comma 3 3 2 2 2 2 17 9" xfId="8810"/>
    <cellStyle name="Comma 3 3 2 2 2 2 18" xfId="8811"/>
    <cellStyle name="Comma 3 3 2 2 2 2 18 10" xfId="8812"/>
    <cellStyle name="Comma 3 3 2 2 2 2 18 11" xfId="8813"/>
    <cellStyle name="Comma 3 3 2 2 2 2 18 12" xfId="8814"/>
    <cellStyle name="Comma 3 3 2 2 2 2 18 13" xfId="8815"/>
    <cellStyle name="Comma 3 3 2 2 2 2 18 14" xfId="8816"/>
    <cellStyle name="Comma 3 3 2 2 2 2 18 15" xfId="8817"/>
    <cellStyle name="Comma 3 3 2 2 2 2 18 16" xfId="8818"/>
    <cellStyle name="Comma 3 3 2 2 2 2 18 17" xfId="8819"/>
    <cellStyle name="Comma 3 3 2 2 2 2 18 18" xfId="8820"/>
    <cellStyle name="Comma 3 3 2 2 2 2 18 19" xfId="8821"/>
    <cellStyle name="Comma 3 3 2 2 2 2 18 2" xfId="8822"/>
    <cellStyle name="Comma 3 3 2 2 2 2 18 20" xfId="8823"/>
    <cellStyle name="Comma 3 3 2 2 2 2 18 21" xfId="8824"/>
    <cellStyle name="Comma 3 3 2 2 2 2 18 22" xfId="8825"/>
    <cellStyle name="Comma 3 3 2 2 2 2 18 3" xfId="8826"/>
    <cellStyle name="Comma 3 3 2 2 2 2 18 4" xfId="8827"/>
    <cellStyle name="Comma 3 3 2 2 2 2 18 5" xfId="8828"/>
    <cellStyle name="Comma 3 3 2 2 2 2 18 6" xfId="8829"/>
    <cellStyle name="Comma 3 3 2 2 2 2 18 7" xfId="8830"/>
    <cellStyle name="Comma 3 3 2 2 2 2 18 8" xfId="8831"/>
    <cellStyle name="Comma 3 3 2 2 2 2 18 9" xfId="8832"/>
    <cellStyle name="Comma 3 3 2 2 2 2 19" xfId="8833"/>
    <cellStyle name="Comma 3 3 2 2 2 2 19 10" xfId="8834"/>
    <cellStyle name="Comma 3 3 2 2 2 2 19 11" xfId="8835"/>
    <cellStyle name="Comma 3 3 2 2 2 2 19 12" xfId="8836"/>
    <cellStyle name="Comma 3 3 2 2 2 2 19 13" xfId="8837"/>
    <cellStyle name="Comma 3 3 2 2 2 2 19 14" xfId="8838"/>
    <cellStyle name="Comma 3 3 2 2 2 2 19 15" xfId="8839"/>
    <cellStyle name="Comma 3 3 2 2 2 2 19 16" xfId="8840"/>
    <cellStyle name="Comma 3 3 2 2 2 2 19 17" xfId="8841"/>
    <cellStyle name="Comma 3 3 2 2 2 2 19 18" xfId="8842"/>
    <cellStyle name="Comma 3 3 2 2 2 2 19 19" xfId="8843"/>
    <cellStyle name="Comma 3 3 2 2 2 2 19 2" xfId="8844"/>
    <cellStyle name="Comma 3 3 2 2 2 2 19 20" xfId="8845"/>
    <cellStyle name="Comma 3 3 2 2 2 2 19 21" xfId="8846"/>
    <cellStyle name="Comma 3 3 2 2 2 2 19 22" xfId="8847"/>
    <cellStyle name="Comma 3 3 2 2 2 2 19 3" xfId="8848"/>
    <cellStyle name="Comma 3 3 2 2 2 2 19 4" xfId="8849"/>
    <cellStyle name="Comma 3 3 2 2 2 2 19 5" xfId="8850"/>
    <cellStyle name="Comma 3 3 2 2 2 2 19 6" xfId="8851"/>
    <cellStyle name="Comma 3 3 2 2 2 2 19 7" xfId="8852"/>
    <cellStyle name="Comma 3 3 2 2 2 2 19 8" xfId="8853"/>
    <cellStyle name="Comma 3 3 2 2 2 2 19 9" xfId="8854"/>
    <cellStyle name="Comma 3 3 2 2 2 2 2" xfId="8855"/>
    <cellStyle name="Comma 3 3 2 2 2 2 2 10" xfId="8856"/>
    <cellStyle name="Comma 3 3 2 2 2 2 2 11" xfId="8857"/>
    <cellStyle name="Comma 3 3 2 2 2 2 2 12" xfId="8858"/>
    <cellStyle name="Comma 3 3 2 2 2 2 2 13" xfId="8859"/>
    <cellStyle name="Comma 3 3 2 2 2 2 2 14" xfId="8860"/>
    <cellStyle name="Comma 3 3 2 2 2 2 2 15" xfId="8861"/>
    <cellStyle name="Comma 3 3 2 2 2 2 2 16" xfId="8862"/>
    <cellStyle name="Comma 3 3 2 2 2 2 2 17" xfId="8863"/>
    <cellStyle name="Comma 3 3 2 2 2 2 2 18" xfId="8864"/>
    <cellStyle name="Comma 3 3 2 2 2 2 2 19" xfId="8865"/>
    <cellStyle name="Comma 3 3 2 2 2 2 2 2" xfId="8866"/>
    <cellStyle name="Comma 3 3 2 2 2 2 2 20" xfId="8867"/>
    <cellStyle name="Comma 3 3 2 2 2 2 2 21" xfId="8868"/>
    <cellStyle name="Comma 3 3 2 2 2 2 2 22" xfId="8869"/>
    <cellStyle name="Comma 3 3 2 2 2 2 2 23" xfId="8870"/>
    <cellStyle name="Comma 3 3 2 2 2 2 2 24" xfId="8871"/>
    <cellStyle name="Comma 3 3 2 2 2 2 2 25" xfId="8872"/>
    <cellStyle name="Comma 3 3 2 2 2 2 2 26" xfId="8873"/>
    <cellStyle name="Comma 3 3 2 2 2 2 2 27" xfId="8874"/>
    <cellStyle name="Comma 3 3 2 2 2 2 2 28" xfId="8875"/>
    <cellStyle name="Comma 3 3 2 2 2 2 2 29" xfId="8876"/>
    <cellStyle name="Comma 3 3 2 2 2 2 2 3" xfId="8877"/>
    <cellStyle name="Comma 3 3 2 2 2 2 2 30" xfId="8878"/>
    <cellStyle name="Comma 3 3 2 2 2 2 2 31" xfId="8879"/>
    <cellStyle name="Comma 3 3 2 2 2 2 2 32" xfId="8880"/>
    <cellStyle name="Comma 3 3 2 2 2 2 2 33" xfId="8881"/>
    <cellStyle name="Comma 3 3 2 2 2 2 2 34" xfId="8882"/>
    <cellStyle name="Comma 3 3 2 2 2 2 2 35" xfId="8883"/>
    <cellStyle name="Comma 3 3 2 2 2 2 2 36" xfId="8884"/>
    <cellStyle name="Comma 3 3 2 2 2 2 2 37" xfId="8885"/>
    <cellStyle name="Comma 3 3 2 2 2 2 2 38" xfId="8886"/>
    <cellStyle name="Comma 3 3 2 2 2 2 2 39" xfId="8887"/>
    <cellStyle name="Comma 3 3 2 2 2 2 2 4" xfId="8888"/>
    <cellStyle name="Comma 3 3 2 2 2 2 2 40" xfId="8889"/>
    <cellStyle name="Comma 3 3 2 2 2 2 2 5" xfId="8890"/>
    <cellStyle name="Comma 3 3 2 2 2 2 2 6" xfId="8891"/>
    <cellStyle name="Comma 3 3 2 2 2 2 2 7" xfId="8892"/>
    <cellStyle name="Comma 3 3 2 2 2 2 2 8" xfId="8893"/>
    <cellStyle name="Comma 3 3 2 2 2 2 2 9" xfId="8894"/>
    <cellStyle name="Comma 3 3 2 2 2 2 20" xfId="8895"/>
    <cellStyle name="Comma 3 3 2 2 2 2 21" xfId="8896"/>
    <cellStyle name="Comma 3 3 2 2 2 2 22" xfId="8897"/>
    <cellStyle name="Comma 3 3 2 2 2 2 23" xfId="8898"/>
    <cellStyle name="Comma 3 3 2 2 2 2 24" xfId="8899"/>
    <cellStyle name="Comma 3 3 2 2 2 2 25" xfId="8900"/>
    <cellStyle name="Comma 3 3 2 2 2 2 26" xfId="8901"/>
    <cellStyle name="Comma 3 3 2 2 2 2 27" xfId="8902"/>
    <cellStyle name="Comma 3 3 2 2 2 2 28" xfId="8903"/>
    <cellStyle name="Comma 3 3 2 2 2 2 29" xfId="8904"/>
    <cellStyle name="Comma 3 3 2 2 2 2 3" xfId="8905"/>
    <cellStyle name="Comma 3 3 2 2 2 2 30" xfId="8906"/>
    <cellStyle name="Comma 3 3 2 2 2 2 31" xfId="8907"/>
    <cellStyle name="Comma 3 3 2 2 2 2 32" xfId="8908"/>
    <cellStyle name="Comma 3 3 2 2 2 2 33" xfId="8909"/>
    <cellStyle name="Comma 3 3 2 2 2 2 34" xfId="8910"/>
    <cellStyle name="Comma 3 3 2 2 2 2 35" xfId="8911"/>
    <cellStyle name="Comma 3 3 2 2 2 2 36" xfId="8912"/>
    <cellStyle name="Comma 3 3 2 2 2 2 37" xfId="8913"/>
    <cellStyle name="Comma 3 3 2 2 2 2 38" xfId="8914"/>
    <cellStyle name="Comma 3 3 2 2 2 2 39" xfId="8915"/>
    <cellStyle name="Comma 3 3 2 2 2 2 4" xfId="8916"/>
    <cellStyle name="Comma 3 3 2 2 2 2 40" xfId="8917"/>
    <cellStyle name="Comma 3 3 2 2 2 2 5" xfId="8918"/>
    <cellStyle name="Comma 3 3 2 2 2 2 6" xfId="8919"/>
    <cellStyle name="Comma 3 3 2 2 2 2 7" xfId="8920"/>
    <cellStyle name="Comma 3 3 2 2 2 2 8" xfId="8921"/>
    <cellStyle name="Comma 3 3 2 2 2 2 9" xfId="8922"/>
    <cellStyle name="Comma 3 3 2 2 2 2 9 10" xfId="8923"/>
    <cellStyle name="Comma 3 3 2 2 2 2 9 11" xfId="8924"/>
    <cellStyle name="Comma 3 3 2 2 2 2 9 12" xfId="8925"/>
    <cellStyle name="Comma 3 3 2 2 2 2 9 13" xfId="8926"/>
    <cellStyle name="Comma 3 3 2 2 2 2 9 14" xfId="8927"/>
    <cellStyle name="Comma 3 3 2 2 2 2 9 15" xfId="8928"/>
    <cellStyle name="Comma 3 3 2 2 2 2 9 16" xfId="8929"/>
    <cellStyle name="Comma 3 3 2 2 2 2 9 17" xfId="8930"/>
    <cellStyle name="Comma 3 3 2 2 2 2 9 18" xfId="8931"/>
    <cellStyle name="Comma 3 3 2 2 2 2 9 19" xfId="8932"/>
    <cellStyle name="Comma 3 3 2 2 2 2 9 2" xfId="8933"/>
    <cellStyle name="Comma 3 3 2 2 2 2 9 20" xfId="8934"/>
    <cellStyle name="Comma 3 3 2 2 2 2 9 21" xfId="8935"/>
    <cellStyle name="Comma 3 3 2 2 2 2 9 22" xfId="8936"/>
    <cellStyle name="Comma 3 3 2 2 2 2 9 3" xfId="8937"/>
    <cellStyle name="Comma 3 3 2 2 2 2 9 4" xfId="8938"/>
    <cellStyle name="Comma 3 3 2 2 2 2 9 5" xfId="8939"/>
    <cellStyle name="Comma 3 3 2 2 2 2 9 6" xfId="8940"/>
    <cellStyle name="Comma 3 3 2 2 2 2 9 7" xfId="8941"/>
    <cellStyle name="Comma 3 3 2 2 2 2 9 8" xfId="8942"/>
    <cellStyle name="Comma 3 3 2 2 2 2 9 9" xfId="8943"/>
    <cellStyle name="Comma 3 3 2 2 2 20" xfId="8944"/>
    <cellStyle name="Comma 3 3 2 2 2 21" xfId="8945"/>
    <cellStyle name="Comma 3 3 2 2 2 22" xfId="8946"/>
    <cellStyle name="Comma 3 3 2 2 2 23" xfId="8947"/>
    <cellStyle name="Comma 3 3 2 2 2 24" xfId="8948"/>
    <cellStyle name="Comma 3 3 2 2 2 25" xfId="8949"/>
    <cellStyle name="Comma 3 3 2 2 2 26" xfId="8950"/>
    <cellStyle name="Comma 3 3 2 2 2 27" xfId="8951"/>
    <cellStyle name="Comma 3 3 2 2 2 28" xfId="8952"/>
    <cellStyle name="Comma 3 3 2 2 2 29" xfId="8953"/>
    <cellStyle name="Comma 3 3 2 2 2 3" xfId="8954"/>
    <cellStyle name="Comma 3 3 2 2 2 30" xfId="8955"/>
    <cellStyle name="Comma 3 3 2 2 2 31" xfId="8956"/>
    <cellStyle name="Comma 3 3 2 2 2 32" xfId="8957"/>
    <cellStyle name="Comma 3 3 2 2 2 33" xfId="8958"/>
    <cellStyle name="Comma 3 3 2 2 2 34" xfId="8959"/>
    <cellStyle name="Comma 3 3 2 2 2 35" xfId="8960"/>
    <cellStyle name="Comma 3 3 2 2 2 36" xfId="8961"/>
    <cellStyle name="Comma 3 3 2 2 2 37" xfId="8962"/>
    <cellStyle name="Comma 3 3 2 2 2 38" xfId="8963"/>
    <cellStyle name="Comma 3 3 2 2 2 39" xfId="8964"/>
    <cellStyle name="Comma 3 3 2 2 2 4" xfId="8965"/>
    <cellStyle name="Comma 3 3 2 2 2 40" xfId="8966"/>
    <cellStyle name="Comma 3 3 2 2 2 41" xfId="8967"/>
    <cellStyle name="Comma 3 3 2 2 2 42" xfId="8968"/>
    <cellStyle name="Comma 3 3 2 2 2 43" xfId="8969"/>
    <cellStyle name="Comma 3 3 2 2 2 44" xfId="8970"/>
    <cellStyle name="Comma 3 3 2 2 2 45" xfId="8971"/>
    <cellStyle name="Comma 3 3 2 2 2 5" xfId="8972"/>
    <cellStyle name="Comma 3 3 2 2 2 6" xfId="8973"/>
    <cellStyle name="Comma 3 3 2 2 2 7" xfId="8974"/>
    <cellStyle name="Comma 3 3 2 2 2 8" xfId="8975"/>
    <cellStyle name="Comma 3 3 2 2 2 9" xfId="8976"/>
    <cellStyle name="Comma 3 3 2 2 20" xfId="8977"/>
    <cellStyle name="Comma 3 3 2 2 20 10" xfId="8978"/>
    <cellStyle name="Comma 3 3 2 2 20 11" xfId="8979"/>
    <cellStyle name="Comma 3 3 2 2 20 12" xfId="8980"/>
    <cellStyle name="Comma 3 3 2 2 20 13" xfId="8981"/>
    <cellStyle name="Comma 3 3 2 2 20 14" xfId="8982"/>
    <cellStyle name="Comma 3 3 2 2 20 15" xfId="8983"/>
    <cellStyle name="Comma 3 3 2 2 20 16" xfId="8984"/>
    <cellStyle name="Comma 3 3 2 2 20 17" xfId="8985"/>
    <cellStyle name="Comma 3 3 2 2 20 18" xfId="8986"/>
    <cellStyle name="Comma 3 3 2 2 20 19" xfId="8987"/>
    <cellStyle name="Comma 3 3 2 2 20 2" xfId="8988"/>
    <cellStyle name="Comma 3 3 2 2 20 20" xfId="8989"/>
    <cellStyle name="Comma 3 3 2 2 20 21" xfId="8990"/>
    <cellStyle name="Comma 3 3 2 2 20 22" xfId="8991"/>
    <cellStyle name="Comma 3 3 2 2 20 3" xfId="8992"/>
    <cellStyle name="Comma 3 3 2 2 20 4" xfId="8993"/>
    <cellStyle name="Comma 3 3 2 2 20 5" xfId="8994"/>
    <cellStyle name="Comma 3 3 2 2 20 6" xfId="8995"/>
    <cellStyle name="Comma 3 3 2 2 20 7" xfId="8996"/>
    <cellStyle name="Comma 3 3 2 2 20 8" xfId="8997"/>
    <cellStyle name="Comma 3 3 2 2 20 9" xfId="8998"/>
    <cellStyle name="Comma 3 3 2 2 21" xfId="8999"/>
    <cellStyle name="Comma 3 3 2 2 21 10" xfId="9000"/>
    <cellStyle name="Comma 3 3 2 2 21 11" xfId="9001"/>
    <cellStyle name="Comma 3 3 2 2 21 12" xfId="9002"/>
    <cellStyle name="Comma 3 3 2 2 21 13" xfId="9003"/>
    <cellStyle name="Comma 3 3 2 2 21 14" xfId="9004"/>
    <cellStyle name="Comma 3 3 2 2 21 15" xfId="9005"/>
    <cellStyle name="Comma 3 3 2 2 21 16" xfId="9006"/>
    <cellStyle name="Comma 3 3 2 2 21 17" xfId="9007"/>
    <cellStyle name="Comma 3 3 2 2 21 18" xfId="9008"/>
    <cellStyle name="Comma 3 3 2 2 21 19" xfId="9009"/>
    <cellStyle name="Comma 3 3 2 2 21 2" xfId="9010"/>
    <cellStyle name="Comma 3 3 2 2 21 20" xfId="9011"/>
    <cellStyle name="Comma 3 3 2 2 21 21" xfId="9012"/>
    <cellStyle name="Comma 3 3 2 2 21 22" xfId="9013"/>
    <cellStyle name="Comma 3 3 2 2 21 3" xfId="9014"/>
    <cellStyle name="Comma 3 3 2 2 21 4" xfId="9015"/>
    <cellStyle name="Comma 3 3 2 2 21 5" xfId="9016"/>
    <cellStyle name="Comma 3 3 2 2 21 6" xfId="9017"/>
    <cellStyle name="Comma 3 3 2 2 21 7" xfId="9018"/>
    <cellStyle name="Comma 3 3 2 2 21 8" xfId="9019"/>
    <cellStyle name="Comma 3 3 2 2 21 9" xfId="9020"/>
    <cellStyle name="Comma 3 3 2 2 22" xfId="9021"/>
    <cellStyle name="Comma 3 3 2 2 22 10" xfId="9022"/>
    <cellStyle name="Comma 3 3 2 2 22 11" xfId="9023"/>
    <cellStyle name="Comma 3 3 2 2 22 12" xfId="9024"/>
    <cellStyle name="Comma 3 3 2 2 22 13" xfId="9025"/>
    <cellStyle name="Comma 3 3 2 2 22 14" xfId="9026"/>
    <cellStyle name="Comma 3 3 2 2 22 15" xfId="9027"/>
    <cellStyle name="Comma 3 3 2 2 22 16" xfId="9028"/>
    <cellStyle name="Comma 3 3 2 2 22 17" xfId="9029"/>
    <cellStyle name="Comma 3 3 2 2 22 18" xfId="9030"/>
    <cellStyle name="Comma 3 3 2 2 22 19" xfId="9031"/>
    <cellStyle name="Comma 3 3 2 2 22 2" xfId="9032"/>
    <cellStyle name="Comma 3 3 2 2 22 20" xfId="9033"/>
    <cellStyle name="Comma 3 3 2 2 22 21" xfId="9034"/>
    <cellStyle name="Comma 3 3 2 2 22 22" xfId="9035"/>
    <cellStyle name="Comma 3 3 2 2 22 3" xfId="9036"/>
    <cellStyle name="Comma 3 3 2 2 22 4" xfId="9037"/>
    <cellStyle name="Comma 3 3 2 2 22 5" xfId="9038"/>
    <cellStyle name="Comma 3 3 2 2 22 6" xfId="9039"/>
    <cellStyle name="Comma 3 3 2 2 22 7" xfId="9040"/>
    <cellStyle name="Comma 3 3 2 2 22 8" xfId="9041"/>
    <cellStyle name="Comma 3 3 2 2 22 9" xfId="9042"/>
    <cellStyle name="Comma 3 3 2 2 23" xfId="9043"/>
    <cellStyle name="Comma 3 3 2 2 23 10" xfId="9044"/>
    <cellStyle name="Comma 3 3 2 2 23 11" xfId="9045"/>
    <cellStyle name="Comma 3 3 2 2 23 12" xfId="9046"/>
    <cellStyle name="Comma 3 3 2 2 23 13" xfId="9047"/>
    <cellStyle name="Comma 3 3 2 2 23 14" xfId="9048"/>
    <cellStyle name="Comma 3 3 2 2 23 15" xfId="9049"/>
    <cellStyle name="Comma 3 3 2 2 23 16" xfId="9050"/>
    <cellStyle name="Comma 3 3 2 2 23 17" xfId="9051"/>
    <cellStyle name="Comma 3 3 2 2 23 18" xfId="9052"/>
    <cellStyle name="Comma 3 3 2 2 23 19" xfId="9053"/>
    <cellStyle name="Comma 3 3 2 2 23 2" xfId="9054"/>
    <cellStyle name="Comma 3 3 2 2 23 20" xfId="9055"/>
    <cellStyle name="Comma 3 3 2 2 23 21" xfId="9056"/>
    <cellStyle name="Comma 3 3 2 2 23 22" xfId="9057"/>
    <cellStyle name="Comma 3 3 2 2 23 3" xfId="9058"/>
    <cellStyle name="Comma 3 3 2 2 23 4" xfId="9059"/>
    <cellStyle name="Comma 3 3 2 2 23 5" xfId="9060"/>
    <cellStyle name="Comma 3 3 2 2 23 6" xfId="9061"/>
    <cellStyle name="Comma 3 3 2 2 23 7" xfId="9062"/>
    <cellStyle name="Comma 3 3 2 2 23 8" xfId="9063"/>
    <cellStyle name="Comma 3 3 2 2 23 9" xfId="9064"/>
    <cellStyle name="Comma 3 3 2 2 24" xfId="9065"/>
    <cellStyle name="Comma 3 3 2 2 24 10" xfId="9066"/>
    <cellStyle name="Comma 3 3 2 2 24 11" xfId="9067"/>
    <cellStyle name="Comma 3 3 2 2 24 12" xfId="9068"/>
    <cellStyle name="Comma 3 3 2 2 24 13" xfId="9069"/>
    <cellStyle name="Comma 3 3 2 2 24 14" xfId="9070"/>
    <cellStyle name="Comma 3 3 2 2 24 15" xfId="9071"/>
    <cellStyle name="Comma 3 3 2 2 24 16" xfId="9072"/>
    <cellStyle name="Comma 3 3 2 2 24 17" xfId="9073"/>
    <cellStyle name="Comma 3 3 2 2 24 18" xfId="9074"/>
    <cellStyle name="Comma 3 3 2 2 24 19" xfId="9075"/>
    <cellStyle name="Comma 3 3 2 2 24 2" xfId="9076"/>
    <cellStyle name="Comma 3 3 2 2 24 20" xfId="9077"/>
    <cellStyle name="Comma 3 3 2 2 24 21" xfId="9078"/>
    <cellStyle name="Comma 3 3 2 2 24 22" xfId="9079"/>
    <cellStyle name="Comma 3 3 2 2 24 3" xfId="9080"/>
    <cellStyle name="Comma 3 3 2 2 24 4" xfId="9081"/>
    <cellStyle name="Comma 3 3 2 2 24 5" xfId="9082"/>
    <cellStyle name="Comma 3 3 2 2 24 6" xfId="9083"/>
    <cellStyle name="Comma 3 3 2 2 24 7" xfId="9084"/>
    <cellStyle name="Comma 3 3 2 2 24 8" xfId="9085"/>
    <cellStyle name="Comma 3 3 2 2 24 9" xfId="9086"/>
    <cellStyle name="Comma 3 3 2 2 25" xfId="9087"/>
    <cellStyle name="Comma 3 3 2 2 26" xfId="9088"/>
    <cellStyle name="Comma 3 3 2 2 27" xfId="9089"/>
    <cellStyle name="Comma 3 3 2 2 28" xfId="9090"/>
    <cellStyle name="Comma 3 3 2 2 29" xfId="9091"/>
    <cellStyle name="Comma 3 3 2 2 3" xfId="9092"/>
    <cellStyle name="Comma 3 3 2 2 3 10" xfId="9093"/>
    <cellStyle name="Comma 3 3 2 2 3 11" xfId="9094"/>
    <cellStyle name="Comma 3 3 2 2 3 12" xfId="9095"/>
    <cellStyle name="Comma 3 3 2 2 3 13" xfId="9096"/>
    <cellStyle name="Comma 3 3 2 2 3 14" xfId="9097"/>
    <cellStyle name="Comma 3 3 2 2 3 15" xfId="9098"/>
    <cellStyle name="Comma 3 3 2 2 3 16" xfId="9099"/>
    <cellStyle name="Comma 3 3 2 2 3 17" xfId="9100"/>
    <cellStyle name="Comma 3 3 2 2 3 18" xfId="9101"/>
    <cellStyle name="Comma 3 3 2 2 3 19" xfId="9102"/>
    <cellStyle name="Comma 3 3 2 2 3 2" xfId="9103"/>
    <cellStyle name="Comma 3 3 2 2 3 2 10" xfId="9104"/>
    <cellStyle name="Comma 3 3 2 2 3 2 10 10" xfId="9105"/>
    <cellStyle name="Comma 3 3 2 2 3 2 10 11" xfId="9106"/>
    <cellStyle name="Comma 3 3 2 2 3 2 10 12" xfId="9107"/>
    <cellStyle name="Comma 3 3 2 2 3 2 10 13" xfId="9108"/>
    <cellStyle name="Comma 3 3 2 2 3 2 10 14" xfId="9109"/>
    <cellStyle name="Comma 3 3 2 2 3 2 10 15" xfId="9110"/>
    <cellStyle name="Comma 3 3 2 2 3 2 10 16" xfId="9111"/>
    <cellStyle name="Comma 3 3 2 2 3 2 10 17" xfId="9112"/>
    <cellStyle name="Comma 3 3 2 2 3 2 10 18" xfId="9113"/>
    <cellStyle name="Comma 3 3 2 2 3 2 10 19" xfId="9114"/>
    <cellStyle name="Comma 3 3 2 2 3 2 10 2" xfId="9115"/>
    <cellStyle name="Comma 3 3 2 2 3 2 10 20" xfId="9116"/>
    <cellStyle name="Comma 3 3 2 2 3 2 10 21" xfId="9117"/>
    <cellStyle name="Comma 3 3 2 2 3 2 10 22" xfId="9118"/>
    <cellStyle name="Comma 3 3 2 2 3 2 10 3" xfId="9119"/>
    <cellStyle name="Comma 3 3 2 2 3 2 10 4" xfId="9120"/>
    <cellStyle name="Comma 3 3 2 2 3 2 10 5" xfId="9121"/>
    <cellStyle name="Comma 3 3 2 2 3 2 10 6" xfId="9122"/>
    <cellStyle name="Comma 3 3 2 2 3 2 10 7" xfId="9123"/>
    <cellStyle name="Comma 3 3 2 2 3 2 10 8" xfId="9124"/>
    <cellStyle name="Comma 3 3 2 2 3 2 10 9" xfId="9125"/>
    <cellStyle name="Comma 3 3 2 2 3 2 11" xfId="9126"/>
    <cellStyle name="Comma 3 3 2 2 3 2 11 10" xfId="9127"/>
    <cellStyle name="Comma 3 3 2 2 3 2 11 11" xfId="9128"/>
    <cellStyle name="Comma 3 3 2 2 3 2 11 12" xfId="9129"/>
    <cellStyle name="Comma 3 3 2 2 3 2 11 13" xfId="9130"/>
    <cellStyle name="Comma 3 3 2 2 3 2 11 14" xfId="9131"/>
    <cellStyle name="Comma 3 3 2 2 3 2 11 15" xfId="9132"/>
    <cellStyle name="Comma 3 3 2 2 3 2 11 16" xfId="9133"/>
    <cellStyle name="Comma 3 3 2 2 3 2 11 17" xfId="9134"/>
    <cellStyle name="Comma 3 3 2 2 3 2 11 18" xfId="9135"/>
    <cellStyle name="Comma 3 3 2 2 3 2 11 19" xfId="9136"/>
    <cellStyle name="Comma 3 3 2 2 3 2 11 2" xfId="9137"/>
    <cellStyle name="Comma 3 3 2 2 3 2 11 20" xfId="9138"/>
    <cellStyle name="Comma 3 3 2 2 3 2 11 21" xfId="9139"/>
    <cellStyle name="Comma 3 3 2 2 3 2 11 22" xfId="9140"/>
    <cellStyle name="Comma 3 3 2 2 3 2 11 3" xfId="9141"/>
    <cellStyle name="Comma 3 3 2 2 3 2 11 4" xfId="9142"/>
    <cellStyle name="Comma 3 3 2 2 3 2 11 5" xfId="9143"/>
    <cellStyle name="Comma 3 3 2 2 3 2 11 6" xfId="9144"/>
    <cellStyle name="Comma 3 3 2 2 3 2 11 7" xfId="9145"/>
    <cellStyle name="Comma 3 3 2 2 3 2 11 8" xfId="9146"/>
    <cellStyle name="Comma 3 3 2 2 3 2 11 9" xfId="9147"/>
    <cellStyle name="Comma 3 3 2 2 3 2 12" xfId="9148"/>
    <cellStyle name="Comma 3 3 2 2 3 2 12 10" xfId="9149"/>
    <cellStyle name="Comma 3 3 2 2 3 2 12 11" xfId="9150"/>
    <cellStyle name="Comma 3 3 2 2 3 2 12 12" xfId="9151"/>
    <cellStyle name="Comma 3 3 2 2 3 2 12 13" xfId="9152"/>
    <cellStyle name="Comma 3 3 2 2 3 2 12 14" xfId="9153"/>
    <cellStyle name="Comma 3 3 2 2 3 2 12 15" xfId="9154"/>
    <cellStyle name="Comma 3 3 2 2 3 2 12 16" xfId="9155"/>
    <cellStyle name="Comma 3 3 2 2 3 2 12 17" xfId="9156"/>
    <cellStyle name="Comma 3 3 2 2 3 2 12 18" xfId="9157"/>
    <cellStyle name="Comma 3 3 2 2 3 2 12 19" xfId="9158"/>
    <cellStyle name="Comma 3 3 2 2 3 2 12 2" xfId="9159"/>
    <cellStyle name="Comma 3 3 2 2 3 2 12 20" xfId="9160"/>
    <cellStyle name="Comma 3 3 2 2 3 2 12 21" xfId="9161"/>
    <cellStyle name="Comma 3 3 2 2 3 2 12 22" xfId="9162"/>
    <cellStyle name="Comma 3 3 2 2 3 2 12 3" xfId="9163"/>
    <cellStyle name="Comma 3 3 2 2 3 2 12 4" xfId="9164"/>
    <cellStyle name="Comma 3 3 2 2 3 2 12 5" xfId="9165"/>
    <cellStyle name="Comma 3 3 2 2 3 2 12 6" xfId="9166"/>
    <cellStyle name="Comma 3 3 2 2 3 2 12 7" xfId="9167"/>
    <cellStyle name="Comma 3 3 2 2 3 2 12 8" xfId="9168"/>
    <cellStyle name="Comma 3 3 2 2 3 2 12 9" xfId="9169"/>
    <cellStyle name="Comma 3 3 2 2 3 2 13" xfId="9170"/>
    <cellStyle name="Comma 3 3 2 2 3 2 13 10" xfId="9171"/>
    <cellStyle name="Comma 3 3 2 2 3 2 13 11" xfId="9172"/>
    <cellStyle name="Comma 3 3 2 2 3 2 13 12" xfId="9173"/>
    <cellStyle name="Comma 3 3 2 2 3 2 13 13" xfId="9174"/>
    <cellStyle name="Comma 3 3 2 2 3 2 13 14" xfId="9175"/>
    <cellStyle name="Comma 3 3 2 2 3 2 13 15" xfId="9176"/>
    <cellStyle name="Comma 3 3 2 2 3 2 13 16" xfId="9177"/>
    <cellStyle name="Comma 3 3 2 2 3 2 13 17" xfId="9178"/>
    <cellStyle name="Comma 3 3 2 2 3 2 13 18" xfId="9179"/>
    <cellStyle name="Comma 3 3 2 2 3 2 13 19" xfId="9180"/>
    <cellStyle name="Comma 3 3 2 2 3 2 13 2" xfId="9181"/>
    <cellStyle name="Comma 3 3 2 2 3 2 13 20" xfId="9182"/>
    <cellStyle name="Comma 3 3 2 2 3 2 13 21" xfId="9183"/>
    <cellStyle name="Comma 3 3 2 2 3 2 13 22" xfId="9184"/>
    <cellStyle name="Comma 3 3 2 2 3 2 13 3" xfId="9185"/>
    <cellStyle name="Comma 3 3 2 2 3 2 13 4" xfId="9186"/>
    <cellStyle name="Comma 3 3 2 2 3 2 13 5" xfId="9187"/>
    <cellStyle name="Comma 3 3 2 2 3 2 13 6" xfId="9188"/>
    <cellStyle name="Comma 3 3 2 2 3 2 13 7" xfId="9189"/>
    <cellStyle name="Comma 3 3 2 2 3 2 13 8" xfId="9190"/>
    <cellStyle name="Comma 3 3 2 2 3 2 13 9" xfId="9191"/>
    <cellStyle name="Comma 3 3 2 2 3 2 14" xfId="9192"/>
    <cellStyle name="Comma 3 3 2 2 3 2 14 10" xfId="9193"/>
    <cellStyle name="Comma 3 3 2 2 3 2 14 11" xfId="9194"/>
    <cellStyle name="Comma 3 3 2 2 3 2 14 12" xfId="9195"/>
    <cellStyle name="Comma 3 3 2 2 3 2 14 13" xfId="9196"/>
    <cellStyle name="Comma 3 3 2 2 3 2 14 14" xfId="9197"/>
    <cellStyle name="Comma 3 3 2 2 3 2 14 15" xfId="9198"/>
    <cellStyle name="Comma 3 3 2 2 3 2 14 16" xfId="9199"/>
    <cellStyle name="Comma 3 3 2 2 3 2 14 17" xfId="9200"/>
    <cellStyle name="Comma 3 3 2 2 3 2 14 18" xfId="9201"/>
    <cellStyle name="Comma 3 3 2 2 3 2 14 19" xfId="9202"/>
    <cellStyle name="Comma 3 3 2 2 3 2 14 2" xfId="9203"/>
    <cellStyle name="Comma 3 3 2 2 3 2 14 20" xfId="9204"/>
    <cellStyle name="Comma 3 3 2 2 3 2 14 21" xfId="9205"/>
    <cellStyle name="Comma 3 3 2 2 3 2 14 22" xfId="9206"/>
    <cellStyle name="Comma 3 3 2 2 3 2 14 3" xfId="9207"/>
    <cellStyle name="Comma 3 3 2 2 3 2 14 4" xfId="9208"/>
    <cellStyle name="Comma 3 3 2 2 3 2 14 5" xfId="9209"/>
    <cellStyle name="Comma 3 3 2 2 3 2 14 6" xfId="9210"/>
    <cellStyle name="Comma 3 3 2 2 3 2 14 7" xfId="9211"/>
    <cellStyle name="Comma 3 3 2 2 3 2 14 8" xfId="9212"/>
    <cellStyle name="Comma 3 3 2 2 3 2 14 9" xfId="9213"/>
    <cellStyle name="Comma 3 3 2 2 3 2 15" xfId="9214"/>
    <cellStyle name="Comma 3 3 2 2 3 2 15 10" xfId="9215"/>
    <cellStyle name="Comma 3 3 2 2 3 2 15 11" xfId="9216"/>
    <cellStyle name="Comma 3 3 2 2 3 2 15 12" xfId="9217"/>
    <cellStyle name="Comma 3 3 2 2 3 2 15 13" xfId="9218"/>
    <cellStyle name="Comma 3 3 2 2 3 2 15 14" xfId="9219"/>
    <cellStyle name="Comma 3 3 2 2 3 2 15 15" xfId="9220"/>
    <cellStyle name="Comma 3 3 2 2 3 2 15 16" xfId="9221"/>
    <cellStyle name="Comma 3 3 2 2 3 2 15 17" xfId="9222"/>
    <cellStyle name="Comma 3 3 2 2 3 2 15 18" xfId="9223"/>
    <cellStyle name="Comma 3 3 2 2 3 2 15 19" xfId="9224"/>
    <cellStyle name="Comma 3 3 2 2 3 2 15 2" xfId="9225"/>
    <cellStyle name="Comma 3 3 2 2 3 2 15 20" xfId="9226"/>
    <cellStyle name="Comma 3 3 2 2 3 2 15 21" xfId="9227"/>
    <cellStyle name="Comma 3 3 2 2 3 2 15 22" xfId="9228"/>
    <cellStyle name="Comma 3 3 2 2 3 2 15 3" xfId="9229"/>
    <cellStyle name="Comma 3 3 2 2 3 2 15 4" xfId="9230"/>
    <cellStyle name="Comma 3 3 2 2 3 2 15 5" xfId="9231"/>
    <cellStyle name="Comma 3 3 2 2 3 2 15 6" xfId="9232"/>
    <cellStyle name="Comma 3 3 2 2 3 2 15 7" xfId="9233"/>
    <cellStyle name="Comma 3 3 2 2 3 2 15 8" xfId="9234"/>
    <cellStyle name="Comma 3 3 2 2 3 2 15 9" xfId="9235"/>
    <cellStyle name="Comma 3 3 2 2 3 2 16" xfId="9236"/>
    <cellStyle name="Comma 3 3 2 2 3 2 16 10" xfId="9237"/>
    <cellStyle name="Comma 3 3 2 2 3 2 16 11" xfId="9238"/>
    <cellStyle name="Comma 3 3 2 2 3 2 16 12" xfId="9239"/>
    <cellStyle name="Comma 3 3 2 2 3 2 16 13" xfId="9240"/>
    <cellStyle name="Comma 3 3 2 2 3 2 16 14" xfId="9241"/>
    <cellStyle name="Comma 3 3 2 2 3 2 16 15" xfId="9242"/>
    <cellStyle name="Comma 3 3 2 2 3 2 16 16" xfId="9243"/>
    <cellStyle name="Comma 3 3 2 2 3 2 16 17" xfId="9244"/>
    <cellStyle name="Comma 3 3 2 2 3 2 16 18" xfId="9245"/>
    <cellStyle name="Comma 3 3 2 2 3 2 16 19" xfId="9246"/>
    <cellStyle name="Comma 3 3 2 2 3 2 16 2" xfId="9247"/>
    <cellStyle name="Comma 3 3 2 2 3 2 16 20" xfId="9248"/>
    <cellStyle name="Comma 3 3 2 2 3 2 16 21" xfId="9249"/>
    <cellStyle name="Comma 3 3 2 2 3 2 16 22" xfId="9250"/>
    <cellStyle name="Comma 3 3 2 2 3 2 16 3" xfId="9251"/>
    <cellStyle name="Comma 3 3 2 2 3 2 16 4" xfId="9252"/>
    <cellStyle name="Comma 3 3 2 2 3 2 16 5" xfId="9253"/>
    <cellStyle name="Comma 3 3 2 2 3 2 16 6" xfId="9254"/>
    <cellStyle name="Comma 3 3 2 2 3 2 16 7" xfId="9255"/>
    <cellStyle name="Comma 3 3 2 2 3 2 16 8" xfId="9256"/>
    <cellStyle name="Comma 3 3 2 2 3 2 16 9" xfId="9257"/>
    <cellStyle name="Comma 3 3 2 2 3 2 17" xfId="9258"/>
    <cellStyle name="Comma 3 3 2 2 3 2 17 10" xfId="9259"/>
    <cellStyle name="Comma 3 3 2 2 3 2 17 11" xfId="9260"/>
    <cellStyle name="Comma 3 3 2 2 3 2 17 12" xfId="9261"/>
    <cellStyle name="Comma 3 3 2 2 3 2 17 13" xfId="9262"/>
    <cellStyle name="Comma 3 3 2 2 3 2 17 14" xfId="9263"/>
    <cellStyle name="Comma 3 3 2 2 3 2 17 15" xfId="9264"/>
    <cellStyle name="Comma 3 3 2 2 3 2 17 16" xfId="9265"/>
    <cellStyle name="Comma 3 3 2 2 3 2 17 17" xfId="9266"/>
    <cellStyle name="Comma 3 3 2 2 3 2 17 18" xfId="9267"/>
    <cellStyle name="Comma 3 3 2 2 3 2 17 19" xfId="9268"/>
    <cellStyle name="Comma 3 3 2 2 3 2 17 2" xfId="9269"/>
    <cellStyle name="Comma 3 3 2 2 3 2 17 20" xfId="9270"/>
    <cellStyle name="Comma 3 3 2 2 3 2 17 21" xfId="9271"/>
    <cellStyle name="Comma 3 3 2 2 3 2 17 22" xfId="9272"/>
    <cellStyle name="Comma 3 3 2 2 3 2 17 3" xfId="9273"/>
    <cellStyle name="Comma 3 3 2 2 3 2 17 4" xfId="9274"/>
    <cellStyle name="Comma 3 3 2 2 3 2 17 5" xfId="9275"/>
    <cellStyle name="Comma 3 3 2 2 3 2 17 6" xfId="9276"/>
    <cellStyle name="Comma 3 3 2 2 3 2 17 7" xfId="9277"/>
    <cellStyle name="Comma 3 3 2 2 3 2 17 8" xfId="9278"/>
    <cellStyle name="Comma 3 3 2 2 3 2 17 9" xfId="9279"/>
    <cellStyle name="Comma 3 3 2 2 3 2 18" xfId="9280"/>
    <cellStyle name="Comma 3 3 2 2 3 2 18 10" xfId="9281"/>
    <cellStyle name="Comma 3 3 2 2 3 2 18 11" xfId="9282"/>
    <cellStyle name="Comma 3 3 2 2 3 2 18 12" xfId="9283"/>
    <cellStyle name="Comma 3 3 2 2 3 2 18 13" xfId="9284"/>
    <cellStyle name="Comma 3 3 2 2 3 2 18 14" xfId="9285"/>
    <cellStyle name="Comma 3 3 2 2 3 2 18 15" xfId="9286"/>
    <cellStyle name="Comma 3 3 2 2 3 2 18 16" xfId="9287"/>
    <cellStyle name="Comma 3 3 2 2 3 2 18 17" xfId="9288"/>
    <cellStyle name="Comma 3 3 2 2 3 2 18 18" xfId="9289"/>
    <cellStyle name="Comma 3 3 2 2 3 2 18 19" xfId="9290"/>
    <cellStyle name="Comma 3 3 2 2 3 2 18 2" xfId="9291"/>
    <cellStyle name="Comma 3 3 2 2 3 2 18 20" xfId="9292"/>
    <cellStyle name="Comma 3 3 2 2 3 2 18 21" xfId="9293"/>
    <cellStyle name="Comma 3 3 2 2 3 2 18 22" xfId="9294"/>
    <cellStyle name="Comma 3 3 2 2 3 2 18 3" xfId="9295"/>
    <cellStyle name="Comma 3 3 2 2 3 2 18 4" xfId="9296"/>
    <cellStyle name="Comma 3 3 2 2 3 2 18 5" xfId="9297"/>
    <cellStyle name="Comma 3 3 2 2 3 2 18 6" xfId="9298"/>
    <cellStyle name="Comma 3 3 2 2 3 2 18 7" xfId="9299"/>
    <cellStyle name="Comma 3 3 2 2 3 2 18 8" xfId="9300"/>
    <cellStyle name="Comma 3 3 2 2 3 2 18 9" xfId="9301"/>
    <cellStyle name="Comma 3 3 2 2 3 2 19" xfId="9302"/>
    <cellStyle name="Comma 3 3 2 2 3 2 19 10" xfId="9303"/>
    <cellStyle name="Comma 3 3 2 2 3 2 19 11" xfId="9304"/>
    <cellStyle name="Comma 3 3 2 2 3 2 19 12" xfId="9305"/>
    <cellStyle name="Comma 3 3 2 2 3 2 19 13" xfId="9306"/>
    <cellStyle name="Comma 3 3 2 2 3 2 19 14" xfId="9307"/>
    <cellStyle name="Comma 3 3 2 2 3 2 19 15" xfId="9308"/>
    <cellStyle name="Comma 3 3 2 2 3 2 19 16" xfId="9309"/>
    <cellStyle name="Comma 3 3 2 2 3 2 19 17" xfId="9310"/>
    <cellStyle name="Comma 3 3 2 2 3 2 19 18" xfId="9311"/>
    <cellStyle name="Comma 3 3 2 2 3 2 19 19" xfId="9312"/>
    <cellStyle name="Comma 3 3 2 2 3 2 19 2" xfId="9313"/>
    <cellStyle name="Comma 3 3 2 2 3 2 19 20" xfId="9314"/>
    <cellStyle name="Comma 3 3 2 2 3 2 19 21" xfId="9315"/>
    <cellStyle name="Comma 3 3 2 2 3 2 19 22" xfId="9316"/>
    <cellStyle name="Comma 3 3 2 2 3 2 19 3" xfId="9317"/>
    <cellStyle name="Comma 3 3 2 2 3 2 19 4" xfId="9318"/>
    <cellStyle name="Comma 3 3 2 2 3 2 19 5" xfId="9319"/>
    <cellStyle name="Comma 3 3 2 2 3 2 19 6" xfId="9320"/>
    <cellStyle name="Comma 3 3 2 2 3 2 19 7" xfId="9321"/>
    <cellStyle name="Comma 3 3 2 2 3 2 19 8" xfId="9322"/>
    <cellStyle name="Comma 3 3 2 2 3 2 19 9" xfId="9323"/>
    <cellStyle name="Comma 3 3 2 2 3 2 2" xfId="9324"/>
    <cellStyle name="Comma 3 3 2 2 3 2 20" xfId="9325"/>
    <cellStyle name="Comma 3 3 2 2 3 2 21" xfId="9326"/>
    <cellStyle name="Comma 3 3 2 2 3 2 22" xfId="9327"/>
    <cellStyle name="Comma 3 3 2 2 3 2 23" xfId="9328"/>
    <cellStyle name="Comma 3 3 2 2 3 2 24" xfId="9329"/>
    <cellStyle name="Comma 3 3 2 2 3 2 25" xfId="9330"/>
    <cellStyle name="Comma 3 3 2 2 3 2 26" xfId="9331"/>
    <cellStyle name="Comma 3 3 2 2 3 2 27" xfId="9332"/>
    <cellStyle name="Comma 3 3 2 2 3 2 28" xfId="9333"/>
    <cellStyle name="Comma 3 3 2 2 3 2 29" xfId="9334"/>
    <cellStyle name="Comma 3 3 2 2 3 2 3" xfId="9335"/>
    <cellStyle name="Comma 3 3 2 2 3 2 30" xfId="9336"/>
    <cellStyle name="Comma 3 3 2 2 3 2 31" xfId="9337"/>
    <cellStyle name="Comma 3 3 2 2 3 2 32" xfId="9338"/>
    <cellStyle name="Comma 3 3 2 2 3 2 33" xfId="9339"/>
    <cellStyle name="Comma 3 3 2 2 3 2 34" xfId="9340"/>
    <cellStyle name="Comma 3 3 2 2 3 2 35" xfId="9341"/>
    <cellStyle name="Comma 3 3 2 2 3 2 36" xfId="9342"/>
    <cellStyle name="Comma 3 3 2 2 3 2 37" xfId="9343"/>
    <cellStyle name="Comma 3 3 2 2 3 2 38" xfId="9344"/>
    <cellStyle name="Comma 3 3 2 2 3 2 39" xfId="9345"/>
    <cellStyle name="Comma 3 3 2 2 3 2 4" xfId="9346"/>
    <cellStyle name="Comma 3 3 2 2 3 2 40" xfId="9347"/>
    <cellStyle name="Comma 3 3 2 2 3 2 5" xfId="9348"/>
    <cellStyle name="Comma 3 3 2 2 3 2 6" xfId="9349"/>
    <cellStyle name="Comma 3 3 2 2 3 2 7" xfId="9350"/>
    <cellStyle name="Comma 3 3 2 2 3 2 8" xfId="9351"/>
    <cellStyle name="Comma 3 3 2 2 3 2 9" xfId="9352"/>
    <cellStyle name="Comma 3 3 2 2 3 2 9 10" xfId="9353"/>
    <cellStyle name="Comma 3 3 2 2 3 2 9 11" xfId="9354"/>
    <cellStyle name="Comma 3 3 2 2 3 2 9 12" xfId="9355"/>
    <cellStyle name="Comma 3 3 2 2 3 2 9 13" xfId="9356"/>
    <cellStyle name="Comma 3 3 2 2 3 2 9 14" xfId="9357"/>
    <cellStyle name="Comma 3 3 2 2 3 2 9 15" xfId="9358"/>
    <cellStyle name="Comma 3 3 2 2 3 2 9 16" xfId="9359"/>
    <cellStyle name="Comma 3 3 2 2 3 2 9 17" xfId="9360"/>
    <cellStyle name="Comma 3 3 2 2 3 2 9 18" xfId="9361"/>
    <cellStyle name="Comma 3 3 2 2 3 2 9 19" xfId="9362"/>
    <cellStyle name="Comma 3 3 2 2 3 2 9 2" xfId="9363"/>
    <cellStyle name="Comma 3 3 2 2 3 2 9 20" xfId="9364"/>
    <cellStyle name="Comma 3 3 2 2 3 2 9 21" xfId="9365"/>
    <cellStyle name="Comma 3 3 2 2 3 2 9 22" xfId="9366"/>
    <cellStyle name="Comma 3 3 2 2 3 2 9 3" xfId="9367"/>
    <cellStyle name="Comma 3 3 2 2 3 2 9 4" xfId="9368"/>
    <cellStyle name="Comma 3 3 2 2 3 2 9 5" xfId="9369"/>
    <cellStyle name="Comma 3 3 2 2 3 2 9 6" xfId="9370"/>
    <cellStyle name="Comma 3 3 2 2 3 2 9 7" xfId="9371"/>
    <cellStyle name="Comma 3 3 2 2 3 2 9 8" xfId="9372"/>
    <cellStyle name="Comma 3 3 2 2 3 2 9 9" xfId="9373"/>
    <cellStyle name="Comma 3 3 2 2 3 20" xfId="9374"/>
    <cellStyle name="Comma 3 3 2 2 3 21" xfId="9375"/>
    <cellStyle name="Comma 3 3 2 2 3 22" xfId="9376"/>
    <cellStyle name="Comma 3 3 2 2 3 23" xfId="9377"/>
    <cellStyle name="Comma 3 3 2 2 3 24" xfId="9378"/>
    <cellStyle name="Comma 3 3 2 2 3 25" xfId="9379"/>
    <cellStyle name="Comma 3 3 2 2 3 26" xfId="9380"/>
    <cellStyle name="Comma 3 3 2 2 3 27" xfId="9381"/>
    <cellStyle name="Comma 3 3 2 2 3 28" xfId="9382"/>
    <cellStyle name="Comma 3 3 2 2 3 29" xfId="9383"/>
    <cellStyle name="Comma 3 3 2 2 3 3" xfId="9384"/>
    <cellStyle name="Comma 3 3 2 2 3 30" xfId="9385"/>
    <cellStyle name="Comma 3 3 2 2 3 31" xfId="9386"/>
    <cellStyle name="Comma 3 3 2 2 3 32" xfId="9387"/>
    <cellStyle name="Comma 3 3 2 2 3 33" xfId="9388"/>
    <cellStyle name="Comma 3 3 2 2 3 34" xfId="9389"/>
    <cellStyle name="Comma 3 3 2 2 3 35" xfId="9390"/>
    <cellStyle name="Comma 3 3 2 2 3 36" xfId="9391"/>
    <cellStyle name="Comma 3 3 2 2 3 37" xfId="9392"/>
    <cellStyle name="Comma 3 3 2 2 3 38" xfId="9393"/>
    <cellStyle name="Comma 3 3 2 2 3 39" xfId="9394"/>
    <cellStyle name="Comma 3 3 2 2 3 4" xfId="9395"/>
    <cellStyle name="Comma 3 3 2 2 3 40" xfId="9396"/>
    <cellStyle name="Comma 3 3 2 2 3 5" xfId="9397"/>
    <cellStyle name="Comma 3 3 2 2 3 6" xfId="9398"/>
    <cellStyle name="Comma 3 3 2 2 3 7" xfId="9399"/>
    <cellStyle name="Comma 3 3 2 2 3 8" xfId="9400"/>
    <cellStyle name="Comma 3 3 2 2 3 9" xfId="9401"/>
    <cellStyle name="Comma 3 3 2 2 30" xfId="9402"/>
    <cellStyle name="Comma 3 3 2 2 31" xfId="9403"/>
    <cellStyle name="Comma 3 3 2 2 32" xfId="9404"/>
    <cellStyle name="Comma 3 3 2 2 33" xfId="9405"/>
    <cellStyle name="Comma 3 3 2 2 34" xfId="9406"/>
    <cellStyle name="Comma 3 3 2 2 35" xfId="9407"/>
    <cellStyle name="Comma 3 3 2 2 36" xfId="9408"/>
    <cellStyle name="Comma 3 3 2 2 37" xfId="9409"/>
    <cellStyle name="Comma 3 3 2 2 38" xfId="9410"/>
    <cellStyle name="Comma 3 3 2 2 39" xfId="9411"/>
    <cellStyle name="Comma 3 3 2 2 4" xfId="9412"/>
    <cellStyle name="Comma 3 3 2 2 4 10" xfId="9413"/>
    <cellStyle name="Comma 3 3 2 2 4 10 10" xfId="9414"/>
    <cellStyle name="Comma 3 3 2 2 4 10 11" xfId="9415"/>
    <cellStyle name="Comma 3 3 2 2 4 10 12" xfId="9416"/>
    <cellStyle name="Comma 3 3 2 2 4 10 13" xfId="9417"/>
    <cellStyle name="Comma 3 3 2 2 4 10 14" xfId="9418"/>
    <cellStyle name="Comma 3 3 2 2 4 10 15" xfId="9419"/>
    <cellStyle name="Comma 3 3 2 2 4 10 16" xfId="9420"/>
    <cellStyle name="Comma 3 3 2 2 4 10 17" xfId="9421"/>
    <cellStyle name="Comma 3 3 2 2 4 10 18" xfId="9422"/>
    <cellStyle name="Comma 3 3 2 2 4 10 19" xfId="9423"/>
    <cellStyle name="Comma 3 3 2 2 4 10 2" xfId="9424"/>
    <cellStyle name="Comma 3 3 2 2 4 10 20" xfId="9425"/>
    <cellStyle name="Comma 3 3 2 2 4 10 21" xfId="9426"/>
    <cellStyle name="Comma 3 3 2 2 4 10 22" xfId="9427"/>
    <cellStyle name="Comma 3 3 2 2 4 10 3" xfId="9428"/>
    <cellStyle name="Comma 3 3 2 2 4 10 4" xfId="9429"/>
    <cellStyle name="Comma 3 3 2 2 4 10 5" xfId="9430"/>
    <cellStyle name="Comma 3 3 2 2 4 10 6" xfId="9431"/>
    <cellStyle name="Comma 3 3 2 2 4 10 7" xfId="9432"/>
    <cellStyle name="Comma 3 3 2 2 4 10 8" xfId="9433"/>
    <cellStyle name="Comma 3 3 2 2 4 10 9" xfId="9434"/>
    <cellStyle name="Comma 3 3 2 2 4 11" xfId="9435"/>
    <cellStyle name="Comma 3 3 2 2 4 11 10" xfId="9436"/>
    <cellStyle name="Comma 3 3 2 2 4 11 11" xfId="9437"/>
    <cellStyle name="Comma 3 3 2 2 4 11 12" xfId="9438"/>
    <cellStyle name="Comma 3 3 2 2 4 11 13" xfId="9439"/>
    <cellStyle name="Comma 3 3 2 2 4 11 14" xfId="9440"/>
    <cellStyle name="Comma 3 3 2 2 4 11 15" xfId="9441"/>
    <cellStyle name="Comma 3 3 2 2 4 11 16" xfId="9442"/>
    <cellStyle name="Comma 3 3 2 2 4 11 17" xfId="9443"/>
    <cellStyle name="Comma 3 3 2 2 4 11 18" xfId="9444"/>
    <cellStyle name="Comma 3 3 2 2 4 11 19" xfId="9445"/>
    <cellStyle name="Comma 3 3 2 2 4 11 2" xfId="9446"/>
    <cellStyle name="Comma 3 3 2 2 4 11 20" xfId="9447"/>
    <cellStyle name="Comma 3 3 2 2 4 11 21" xfId="9448"/>
    <cellStyle name="Comma 3 3 2 2 4 11 22" xfId="9449"/>
    <cellStyle name="Comma 3 3 2 2 4 11 3" xfId="9450"/>
    <cellStyle name="Comma 3 3 2 2 4 11 4" xfId="9451"/>
    <cellStyle name="Comma 3 3 2 2 4 11 5" xfId="9452"/>
    <cellStyle name="Comma 3 3 2 2 4 11 6" xfId="9453"/>
    <cellStyle name="Comma 3 3 2 2 4 11 7" xfId="9454"/>
    <cellStyle name="Comma 3 3 2 2 4 11 8" xfId="9455"/>
    <cellStyle name="Comma 3 3 2 2 4 11 9" xfId="9456"/>
    <cellStyle name="Comma 3 3 2 2 4 12" xfId="9457"/>
    <cellStyle name="Comma 3 3 2 2 4 12 10" xfId="9458"/>
    <cellStyle name="Comma 3 3 2 2 4 12 11" xfId="9459"/>
    <cellStyle name="Comma 3 3 2 2 4 12 12" xfId="9460"/>
    <cellStyle name="Comma 3 3 2 2 4 12 13" xfId="9461"/>
    <cellStyle name="Comma 3 3 2 2 4 12 14" xfId="9462"/>
    <cellStyle name="Comma 3 3 2 2 4 12 15" xfId="9463"/>
    <cellStyle name="Comma 3 3 2 2 4 12 16" xfId="9464"/>
    <cellStyle name="Comma 3 3 2 2 4 12 17" xfId="9465"/>
    <cellStyle name="Comma 3 3 2 2 4 12 18" xfId="9466"/>
    <cellStyle name="Comma 3 3 2 2 4 12 19" xfId="9467"/>
    <cellStyle name="Comma 3 3 2 2 4 12 2" xfId="9468"/>
    <cellStyle name="Comma 3 3 2 2 4 12 20" xfId="9469"/>
    <cellStyle name="Comma 3 3 2 2 4 12 21" xfId="9470"/>
    <cellStyle name="Comma 3 3 2 2 4 12 22" xfId="9471"/>
    <cellStyle name="Comma 3 3 2 2 4 12 3" xfId="9472"/>
    <cellStyle name="Comma 3 3 2 2 4 12 4" xfId="9473"/>
    <cellStyle name="Comma 3 3 2 2 4 12 5" xfId="9474"/>
    <cellStyle name="Comma 3 3 2 2 4 12 6" xfId="9475"/>
    <cellStyle name="Comma 3 3 2 2 4 12 7" xfId="9476"/>
    <cellStyle name="Comma 3 3 2 2 4 12 8" xfId="9477"/>
    <cellStyle name="Comma 3 3 2 2 4 12 9" xfId="9478"/>
    <cellStyle name="Comma 3 3 2 2 4 13" xfId="9479"/>
    <cellStyle name="Comma 3 3 2 2 4 14" xfId="9480"/>
    <cellStyle name="Comma 3 3 2 2 4 15" xfId="9481"/>
    <cellStyle name="Comma 3 3 2 2 4 16" xfId="9482"/>
    <cellStyle name="Comma 3 3 2 2 4 17" xfId="9483"/>
    <cellStyle name="Comma 3 3 2 2 4 18" xfId="9484"/>
    <cellStyle name="Comma 3 3 2 2 4 19" xfId="9485"/>
    <cellStyle name="Comma 3 3 2 2 4 2" xfId="9486"/>
    <cellStyle name="Comma 3 3 2 2 4 2 10" xfId="9487"/>
    <cellStyle name="Comma 3 3 2 2 4 2 11" xfId="9488"/>
    <cellStyle name="Comma 3 3 2 2 4 2 12" xfId="9489"/>
    <cellStyle name="Comma 3 3 2 2 4 2 13" xfId="9490"/>
    <cellStyle name="Comma 3 3 2 2 4 2 14" xfId="9491"/>
    <cellStyle name="Comma 3 3 2 2 4 2 15" xfId="9492"/>
    <cellStyle name="Comma 3 3 2 2 4 2 16" xfId="9493"/>
    <cellStyle name="Comma 3 3 2 2 4 2 17" xfId="9494"/>
    <cellStyle name="Comma 3 3 2 2 4 2 18" xfId="9495"/>
    <cellStyle name="Comma 3 3 2 2 4 2 19" xfId="9496"/>
    <cellStyle name="Comma 3 3 2 2 4 2 2" xfId="9497"/>
    <cellStyle name="Comma 3 3 2 2 4 2 20" xfId="9498"/>
    <cellStyle name="Comma 3 3 2 2 4 2 21" xfId="9499"/>
    <cellStyle name="Comma 3 3 2 2 4 2 22" xfId="9500"/>
    <cellStyle name="Comma 3 3 2 2 4 2 3" xfId="9501"/>
    <cellStyle name="Comma 3 3 2 2 4 2 4" xfId="9502"/>
    <cellStyle name="Comma 3 3 2 2 4 2 5" xfId="9503"/>
    <cellStyle name="Comma 3 3 2 2 4 2 6" xfId="9504"/>
    <cellStyle name="Comma 3 3 2 2 4 2 7" xfId="9505"/>
    <cellStyle name="Comma 3 3 2 2 4 2 8" xfId="9506"/>
    <cellStyle name="Comma 3 3 2 2 4 2 9" xfId="9507"/>
    <cellStyle name="Comma 3 3 2 2 4 20" xfId="9508"/>
    <cellStyle name="Comma 3 3 2 2 4 21" xfId="9509"/>
    <cellStyle name="Comma 3 3 2 2 4 22" xfId="9510"/>
    <cellStyle name="Comma 3 3 2 2 4 23" xfId="9511"/>
    <cellStyle name="Comma 3 3 2 2 4 24" xfId="9512"/>
    <cellStyle name="Comma 3 3 2 2 4 25" xfId="9513"/>
    <cellStyle name="Comma 3 3 2 2 4 26" xfId="9514"/>
    <cellStyle name="Comma 3 3 2 2 4 27" xfId="9515"/>
    <cellStyle name="Comma 3 3 2 2 4 28" xfId="9516"/>
    <cellStyle name="Comma 3 3 2 2 4 29" xfId="9517"/>
    <cellStyle name="Comma 3 3 2 2 4 3" xfId="9518"/>
    <cellStyle name="Comma 3 3 2 2 4 3 10" xfId="9519"/>
    <cellStyle name="Comma 3 3 2 2 4 3 11" xfId="9520"/>
    <cellStyle name="Comma 3 3 2 2 4 3 12" xfId="9521"/>
    <cellStyle name="Comma 3 3 2 2 4 3 13" xfId="9522"/>
    <cellStyle name="Comma 3 3 2 2 4 3 14" xfId="9523"/>
    <cellStyle name="Comma 3 3 2 2 4 3 15" xfId="9524"/>
    <cellStyle name="Comma 3 3 2 2 4 3 16" xfId="9525"/>
    <cellStyle name="Comma 3 3 2 2 4 3 17" xfId="9526"/>
    <cellStyle name="Comma 3 3 2 2 4 3 18" xfId="9527"/>
    <cellStyle name="Comma 3 3 2 2 4 3 19" xfId="9528"/>
    <cellStyle name="Comma 3 3 2 2 4 3 2" xfId="9529"/>
    <cellStyle name="Comma 3 3 2 2 4 3 20" xfId="9530"/>
    <cellStyle name="Comma 3 3 2 2 4 3 21" xfId="9531"/>
    <cellStyle name="Comma 3 3 2 2 4 3 22" xfId="9532"/>
    <cellStyle name="Comma 3 3 2 2 4 3 3" xfId="9533"/>
    <cellStyle name="Comma 3 3 2 2 4 3 4" xfId="9534"/>
    <cellStyle name="Comma 3 3 2 2 4 3 5" xfId="9535"/>
    <cellStyle name="Comma 3 3 2 2 4 3 6" xfId="9536"/>
    <cellStyle name="Comma 3 3 2 2 4 3 7" xfId="9537"/>
    <cellStyle name="Comma 3 3 2 2 4 3 8" xfId="9538"/>
    <cellStyle name="Comma 3 3 2 2 4 3 9" xfId="9539"/>
    <cellStyle name="Comma 3 3 2 2 4 30" xfId="9540"/>
    <cellStyle name="Comma 3 3 2 2 4 31" xfId="9541"/>
    <cellStyle name="Comma 3 3 2 2 4 32" xfId="9542"/>
    <cellStyle name="Comma 3 3 2 2 4 33" xfId="9543"/>
    <cellStyle name="Comma 3 3 2 2 4 4" xfId="9544"/>
    <cellStyle name="Comma 3 3 2 2 4 4 10" xfId="9545"/>
    <cellStyle name="Comma 3 3 2 2 4 4 11" xfId="9546"/>
    <cellStyle name="Comma 3 3 2 2 4 4 12" xfId="9547"/>
    <cellStyle name="Comma 3 3 2 2 4 4 13" xfId="9548"/>
    <cellStyle name="Comma 3 3 2 2 4 4 14" xfId="9549"/>
    <cellStyle name="Comma 3 3 2 2 4 4 15" xfId="9550"/>
    <cellStyle name="Comma 3 3 2 2 4 4 16" xfId="9551"/>
    <cellStyle name="Comma 3 3 2 2 4 4 17" xfId="9552"/>
    <cellStyle name="Comma 3 3 2 2 4 4 18" xfId="9553"/>
    <cellStyle name="Comma 3 3 2 2 4 4 19" xfId="9554"/>
    <cellStyle name="Comma 3 3 2 2 4 4 2" xfId="9555"/>
    <cellStyle name="Comma 3 3 2 2 4 4 20" xfId="9556"/>
    <cellStyle name="Comma 3 3 2 2 4 4 21" xfId="9557"/>
    <cellStyle name="Comma 3 3 2 2 4 4 22" xfId="9558"/>
    <cellStyle name="Comma 3 3 2 2 4 4 3" xfId="9559"/>
    <cellStyle name="Comma 3 3 2 2 4 4 4" xfId="9560"/>
    <cellStyle name="Comma 3 3 2 2 4 4 5" xfId="9561"/>
    <cellStyle name="Comma 3 3 2 2 4 4 6" xfId="9562"/>
    <cellStyle name="Comma 3 3 2 2 4 4 7" xfId="9563"/>
    <cellStyle name="Comma 3 3 2 2 4 4 8" xfId="9564"/>
    <cellStyle name="Comma 3 3 2 2 4 4 9" xfId="9565"/>
    <cellStyle name="Comma 3 3 2 2 4 5" xfId="9566"/>
    <cellStyle name="Comma 3 3 2 2 4 5 10" xfId="9567"/>
    <cellStyle name="Comma 3 3 2 2 4 5 11" xfId="9568"/>
    <cellStyle name="Comma 3 3 2 2 4 5 12" xfId="9569"/>
    <cellStyle name="Comma 3 3 2 2 4 5 13" xfId="9570"/>
    <cellStyle name="Comma 3 3 2 2 4 5 14" xfId="9571"/>
    <cellStyle name="Comma 3 3 2 2 4 5 15" xfId="9572"/>
    <cellStyle name="Comma 3 3 2 2 4 5 16" xfId="9573"/>
    <cellStyle name="Comma 3 3 2 2 4 5 17" xfId="9574"/>
    <cellStyle name="Comma 3 3 2 2 4 5 18" xfId="9575"/>
    <cellStyle name="Comma 3 3 2 2 4 5 19" xfId="9576"/>
    <cellStyle name="Comma 3 3 2 2 4 5 2" xfId="9577"/>
    <cellStyle name="Comma 3 3 2 2 4 5 20" xfId="9578"/>
    <cellStyle name="Comma 3 3 2 2 4 5 21" xfId="9579"/>
    <cellStyle name="Comma 3 3 2 2 4 5 22" xfId="9580"/>
    <cellStyle name="Comma 3 3 2 2 4 5 3" xfId="9581"/>
    <cellStyle name="Comma 3 3 2 2 4 5 4" xfId="9582"/>
    <cellStyle name="Comma 3 3 2 2 4 5 5" xfId="9583"/>
    <cellStyle name="Comma 3 3 2 2 4 5 6" xfId="9584"/>
    <cellStyle name="Comma 3 3 2 2 4 5 7" xfId="9585"/>
    <cellStyle name="Comma 3 3 2 2 4 5 8" xfId="9586"/>
    <cellStyle name="Comma 3 3 2 2 4 5 9" xfId="9587"/>
    <cellStyle name="Comma 3 3 2 2 4 6" xfId="9588"/>
    <cellStyle name="Comma 3 3 2 2 4 6 10" xfId="9589"/>
    <cellStyle name="Comma 3 3 2 2 4 6 11" xfId="9590"/>
    <cellStyle name="Comma 3 3 2 2 4 6 12" xfId="9591"/>
    <cellStyle name="Comma 3 3 2 2 4 6 13" xfId="9592"/>
    <cellStyle name="Comma 3 3 2 2 4 6 14" xfId="9593"/>
    <cellStyle name="Comma 3 3 2 2 4 6 15" xfId="9594"/>
    <cellStyle name="Comma 3 3 2 2 4 6 16" xfId="9595"/>
    <cellStyle name="Comma 3 3 2 2 4 6 17" xfId="9596"/>
    <cellStyle name="Comma 3 3 2 2 4 6 18" xfId="9597"/>
    <cellStyle name="Comma 3 3 2 2 4 6 19" xfId="9598"/>
    <cellStyle name="Comma 3 3 2 2 4 6 2" xfId="9599"/>
    <cellStyle name="Comma 3 3 2 2 4 6 20" xfId="9600"/>
    <cellStyle name="Comma 3 3 2 2 4 6 21" xfId="9601"/>
    <cellStyle name="Comma 3 3 2 2 4 6 22" xfId="9602"/>
    <cellStyle name="Comma 3 3 2 2 4 6 3" xfId="9603"/>
    <cellStyle name="Comma 3 3 2 2 4 6 4" xfId="9604"/>
    <cellStyle name="Comma 3 3 2 2 4 6 5" xfId="9605"/>
    <cellStyle name="Comma 3 3 2 2 4 6 6" xfId="9606"/>
    <cellStyle name="Comma 3 3 2 2 4 6 7" xfId="9607"/>
    <cellStyle name="Comma 3 3 2 2 4 6 8" xfId="9608"/>
    <cellStyle name="Comma 3 3 2 2 4 6 9" xfId="9609"/>
    <cellStyle name="Comma 3 3 2 2 4 7" xfId="9610"/>
    <cellStyle name="Comma 3 3 2 2 4 7 10" xfId="9611"/>
    <cellStyle name="Comma 3 3 2 2 4 7 11" xfId="9612"/>
    <cellStyle name="Comma 3 3 2 2 4 7 12" xfId="9613"/>
    <cellStyle name="Comma 3 3 2 2 4 7 13" xfId="9614"/>
    <cellStyle name="Comma 3 3 2 2 4 7 14" xfId="9615"/>
    <cellStyle name="Comma 3 3 2 2 4 7 15" xfId="9616"/>
    <cellStyle name="Comma 3 3 2 2 4 7 16" xfId="9617"/>
    <cellStyle name="Comma 3 3 2 2 4 7 17" xfId="9618"/>
    <cellStyle name="Comma 3 3 2 2 4 7 18" xfId="9619"/>
    <cellStyle name="Comma 3 3 2 2 4 7 19" xfId="9620"/>
    <cellStyle name="Comma 3 3 2 2 4 7 2" xfId="9621"/>
    <cellStyle name="Comma 3 3 2 2 4 7 20" xfId="9622"/>
    <cellStyle name="Comma 3 3 2 2 4 7 21" xfId="9623"/>
    <cellStyle name="Comma 3 3 2 2 4 7 22" xfId="9624"/>
    <cellStyle name="Comma 3 3 2 2 4 7 3" xfId="9625"/>
    <cellStyle name="Comma 3 3 2 2 4 7 4" xfId="9626"/>
    <cellStyle name="Comma 3 3 2 2 4 7 5" xfId="9627"/>
    <cellStyle name="Comma 3 3 2 2 4 7 6" xfId="9628"/>
    <cellStyle name="Comma 3 3 2 2 4 7 7" xfId="9629"/>
    <cellStyle name="Comma 3 3 2 2 4 7 8" xfId="9630"/>
    <cellStyle name="Comma 3 3 2 2 4 7 9" xfId="9631"/>
    <cellStyle name="Comma 3 3 2 2 4 8" xfId="9632"/>
    <cellStyle name="Comma 3 3 2 2 4 8 10" xfId="9633"/>
    <cellStyle name="Comma 3 3 2 2 4 8 11" xfId="9634"/>
    <cellStyle name="Comma 3 3 2 2 4 8 12" xfId="9635"/>
    <cellStyle name="Comma 3 3 2 2 4 8 13" xfId="9636"/>
    <cellStyle name="Comma 3 3 2 2 4 8 14" xfId="9637"/>
    <cellStyle name="Comma 3 3 2 2 4 8 15" xfId="9638"/>
    <cellStyle name="Comma 3 3 2 2 4 8 16" xfId="9639"/>
    <cellStyle name="Comma 3 3 2 2 4 8 17" xfId="9640"/>
    <cellStyle name="Comma 3 3 2 2 4 8 18" xfId="9641"/>
    <cellStyle name="Comma 3 3 2 2 4 8 19" xfId="9642"/>
    <cellStyle name="Comma 3 3 2 2 4 8 2" xfId="9643"/>
    <cellStyle name="Comma 3 3 2 2 4 8 20" xfId="9644"/>
    <cellStyle name="Comma 3 3 2 2 4 8 21" xfId="9645"/>
    <cellStyle name="Comma 3 3 2 2 4 8 22" xfId="9646"/>
    <cellStyle name="Comma 3 3 2 2 4 8 3" xfId="9647"/>
    <cellStyle name="Comma 3 3 2 2 4 8 4" xfId="9648"/>
    <cellStyle name="Comma 3 3 2 2 4 8 5" xfId="9649"/>
    <cellStyle name="Comma 3 3 2 2 4 8 6" xfId="9650"/>
    <cellStyle name="Comma 3 3 2 2 4 8 7" xfId="9651"/>
    <cellStyle name="Comma 3 3 2 2 4 8 8" xfId="9652"/>
    <cellStyle name="Comma 3 3 2 2 4 8 9" xfId="9653"/>
    <cellStyle name="Comma 3 3 2 2 4 9" xfId="9654"/>
    <cellStyle name="Comma 3 3 2 2 4 9 10" xfId="9655"/>
    <cellStyle name="Comma 3 3 2 2 4 9 11" xfId="9656"/>
    <cellStyle name="Comma 3 3 2 2 4 9 12" xfId="9657"/>
    <cellStyle name="Comma 3 3 2 2 4 9 13" xfId="9658"/>
    <cellStyle name="Comma 3 3 2 2 4 9 14" xfId="9659"/>
    <cellStyle name="Comma 3 3 2 2 4 9 15" xfId="9660"/>
    <cellStyle name="Comma 3 3 2 2 4 9 16" xfId="9661"/>
    <cellStyle name="Comma 3 3 2 2 4 9 17" xfId="9662"/>
    <cellStyle name="Comma 3 3 2 2 4 9 18" xfId="9663"/>
    <cellStyle name="Comma 3 3 2 2 4 9 19" xfId="9664"/>
    <cellStyle name="Comma 3 3 2 2 4 9 2" xfId="9665"/>
    <cellStyle name="Comma 3 3 2 2 4 9 20" xfId="9666"/>
    <cellStyle name="Comma 3 3 2 2 4 9 21" xfId="9667"/>
    <cellStyle name="Comma 3 3 2 2 4 9 22" xfId="9668"/>
    <cellStyle name="Comma 3 3 2 2 4 9 3" xfId="9669"/>
    <cellStyle name="Comma 3 3 2 2 4 9 4" xfId="9670"/>
    <cellStyle name="Comma 3 3 2 2 4 9 5" xfId="9671"/>
    <cellStyle name="Comma 3 3 2 2 4 9 6" xfId="9672"/>
    <cellStyle name="Comma 3 3 2 2 4 9 7" xfId="9673"/>
    <cellStyle name="Comma 3 3 2 2 4 9 8" xfId="9674"/>
    <cellStyle name="Comma 3 3 2 2 4 9 9" xfId="9675"/>
    <cellStyle name="Comma 3 3 2 2 40" xfId="9676"/>
    <cellStyle name="Comma 3 3 2 2 41" xfId="9677"/>
    <cellStyle name="Comma 3 3 2 2 42" xfId="9678"/>
    <cellStyle name="Comma 3 3 2 2 43" xfId="9679"/>
    <cellStyle name="Comma 3 3 2 2 44" xfId="9680"/>
    <cellStyle name="Comma 3 3 2 2 45" xfId="9681"/>
    <cellStyle name="Comma 3 3 2 2 5" xfId="9682"/>
    <cellStyle name="Comma 3 3 2 2 5 10" xfId="9683"/>
    <cellStyle name="Comma 3 3 2 2 5 10 10" xfId="9684"/>
    <cellStyle name="Comma 3 3 2 2 5 10 11" xfId="9685"/>
    <cellStyle name="Comma 3 3 2 2 5 10 12" xfId="9686"/>
    <cellStyle name="Comma 3 3 2 2 5 10 13" xfId="9687"/>
    <cellStyle name="Comma 3 3 2 2 5 10 14" xfId="9688"/>
    <cellStyle name="Comma 3 3 2 2 5 10 15" xfId="9689"/>
    <cellStyle name="Comma 3 3 2 2 5 10 16" xfId="9690"/>
    <cellStyle name="Comma 3 3 2 2 5 10 17" xfId="9691"/>
    <cellStyle name="Comma 3 3 2 2 5 10 18" xfId="9692"/>
    <cellStyle name="Comma 3 3 2 2 5 10 19" xfId="9693"/>
    <cellStyle name="Comma 3 3 2 2 5 10 2" xfId="9694"/>
    <cellStyle name="Comma 3 3 2 2 5 10 20" xfId="9695"/>
    <cellStyle name="Comma 3 3 2 2 5 10 21" xfId="9696"/>
    <cellStyle name="Comma 3 3 2 2 5 10 22" xfId="9697"/>
    <cellStyle name="Comma 3 3 2 2 5 10 3" xfId="9698"/>
    <cellStyle name="Comma 3 3 2 2 5 10 4" xfId="9699"/>
    <cellStyle name="Comma 3 3 2 2 5 10 5" xfId="9700"/>
    <cellStyle name="Comma 3 3 2 2 5 10 6" xfId="9701"/>
    <cellStyle name="Comma 3 3 2 2 5 10 7" xfId="9702"/>
    <cellStyle name="Comma 3 3 2 2 5 10 8" xfId="9703"/>
    <cellStyle name="Comma 3 3 2 2 5 10 9" xfId="9704"/>
    <cellStyle name="Comma 3 3 2 2 5 11" xfId="9705"/>
    <cellStyle name="Comma 3 3 2 2 5 11 10" xfId="9706"/>
    <cellStyle name="Comma 3 3 2 2 5 11 11" xfId="9707"/>
    <cellStyle name="Comma 3 3 2 2 5 11 12" xfId="9708"/>
    <cellStyle name="Comma 3 3 2 2 5 11 13" xfId="9709"/>
    <cellStyle name="Comma 3 3 2 2 5 11 14" xfId="9710"/>
    <cellStyle name="Comma 3 3 2 2 5 11 15" xfId="9711"/>
    <cellStyle name="Comma 3 3 2 2 5 11 16" xfId="9712"/>
    <cellStyle name="Comma 3 3 2 2 5 11 17" xfId="9713"/>
    <cellStyle name="Comma 3 3 2 2 5 11 18" xfId="9714"/>
    <cellStyle name="Comma 3 3 2 2 5 11 19" xfId="9715"/>
    <cellStyle name="Comma 3 3 2 2 5 11 2" xfId="9716"/>
    <cellStyle name="Comma 3 3 2 2 5 11 20" xfId="9717"/>
    <cellStyle name="Comma 3 3 2 2 5 11 21" xfId="9718"/>
    <cellStyle name="Comma 3 3 2 2 5 11 22" xfId="9719"/>
    <cellStyle name="Comma 3 3 2 2 5 11 3" xfId="9720"/>
    <cellStyle name="Comma 3 3 2 2 5 11 4" xfId="9721"/>
    <cellStyle name="Comma 3 3 2 2 5 11 5" xfId="9722"/>
    <cellStyle name="Comma 3 3 2 2 5 11 6" xfId="9723"/>
    <cellStyle name="Comma 3 3 2 2 5 11 7" xfId="9724"/>
    <cellStyle name="Comma 3 3 2 2 5 11 8" xfId="9725"/>
    <cellStyle name="Comma 3 3 2 2 5 11 9" xfId="9726"/>
    <cellStyle name="Comma 3 3 2 2 5 12" xfId="9727"/>
    <cellStyle name="Comma 3 3 2 2 5 12 10" xfId="9728"/>
    <cellStyle name="Comma 3 3 2 2 5 12 11" xfId="9729"/>
    <cellStyle name="Comma 3 3 2 2 5 12 12" xfId="9730"/>
    <cellStyle name="Comma 3 3 2 2 5 12 13" xfId="9731"/>
    <cellStyle name="Comma 3 3 2 2 5 12 14" xfId="9732"/>
    <cellStyle name="Comma 3 3 2 2 5 12 15" xfId="9733"/>
    <cellStyle name="Comma 3 3 2 2 5 12 16" xfId="9734"/>
    <cellStyle name="Comma 3 3 2 2 5 12 17" xfId="9735"/>
    <cellStyle name="Comma 3 3 2 2 5 12 18" xfId="9736"/>
    <cellStyle name="Comma 3 3 2 2 5 12 19" xfId="9737"/>
    <cellStyle name="Comma 3 3 2 2 5 12 2" xfId="9738"/>
    <cellStyle name="Comma 3 3 2 2 5 12 20" xfId="9739"/>
    <cellStyle name="Comma 3 3 2 2 5 12 21" xfId="9740"/>
    <cellStyle name="Comma 3 3 2 2 5 12 22" xfId="9741"/>
    <cellStyle name="Comma 3 3 2 2 5 12 3" xfId="9742"/>
    <cellStyle name="Comma 3 3 2 2 5 12 4" xfId="9743"/>
    <cellStyle name="Comma 3 3 2 2 5 12 5" xfId="9744"/>
    <cellStyle name="Comma 3 3 2 2 5 12 6" xfId="9745"/>
    <cellStyle name="Comma 3 3 2 2 5 12 7" xfId="9746"/>
    <cellStyle name="Comma 3 3 2 2 5 12 8" xfId="9747"/>
    <cellStyle name="Comma 3 3 2 2 5 12 9" xfId="9748"/>
    <cellStyle name="Comma 3 3 2 2 5 13" xfId="9749"/>
    <cellStyle name="Comma 3 3 2 2 5 14" xfId="9750"/>
    <cellStyle name="Comma 3 3 2 2 5 15" xfId="9751"/>
    <cellStyle name="Comma 3 3 2 2 5 16" xfId="9752"/>
    <cellStyle name="Comma 3 3 2 2 5 17" xfId="9753"/>
    <cellStyle name="Comma 3 3 2 2 5 18" xfId="9754"/>
    <cellStyle name="Comma 3 3 2 2 5 19" xfId="9755"/>
    <cellStyle name="Comma 3 3 2 2 5 2" xfId="9756"/>
    <cellStyle name="Comma 3 3 2 2 5 2 10" xfId="9757"/>
    <cellStyle name="Comma 3 3 2 2 5 2 11" xfId="9758"/>
    <cellStyle name="Comma 3 3 2 2 5 2 12" xfId="9759"/>
    <cellStyle name="Comma 3 3 2 2 5 2 13" xfId="9760"/>
    <cellStyle name="Comma 3 3 2 2 5 2 14" xfId="9761"/>
    <cellStyle name="Comma 3 3 2 2 5 2 15" xfId="9762"/>
    <cellStyle name="Comma 3 3 2 2 5 2 16" xfId="9763"/>
    <cellStyle name="Comma 3 3 2 2 5 2 17" xfId="9764"/>
    <cellStyle name="Comma 3 3 2 2 5 2 18" xfId="9765"/>
    <cellStyle name="Comma 3 3 2 2 5 2 19" xfId="9766"/>
    <cellStyle name="Comma 3 3 2 2 5 2 2" xfId="9767"/>
    <cellStyle name="Comma 3 3 2 2 5 2 20" xfId="9768"/>
    <cellStyle name="Comma 3 3 2 2 5 2 21" xfId="9769"/>
    <cellStyle name="Comma 3 3 2 2 5 2 22" xfId="9770"/>
    <cellStyle name="Comma 3 3 2 2 5 2 3" xfId="9771"/>
    <cellStyle name="Comma 3 3 2 2 5 2 4" xfId="9772"/>
    <cellStyle name="Comma 3 3 2 2 5 2 5" xfId="9773"/>
    <cellStyle name="Comma 3 3 2 2 5 2 6" xfId="9774"/>
    <cellStyle name="Comma 3 3 2 2 5 2 7" xfId="9775"/>
    <cellStyle name="Comma 3 3 2 2 5 2 8" xfId="9776"/>
    <cellStyle name="Comma 3 3 2 2 5 2 9" xfId="9777"/>
    <cellStyle name="Comma 3 3 2 2 5 20" xfId="9778"/>
    <cellStyle name="Comma 3 3 2 2 5 21" xfId="9779"/>
    <cellStyle name="Comma 3 3 2 2 5 22" xfId="9780"/>
    <cellStyle name="Comma 3 3 2 2 5 23" xfId="9781"/>
    <cellStyle name="Comma 3 3 2 2 5 24" xfId="9782"/>
    <cellStyle name="Comma 3 3 2 2 5 25" xfId="9783"/>
    <cellStyle name="Comma 3 3 2 2 5 26" xfId="9784"/>
    <cellStyle name="Comma 3 3 2 2 5 27" xfId="9785"/>
    <cellStyle name="Comma 3 3 2 2 5 28" xfId="9786"/>
    <cellStyle name="Comma 3 3 2 2 5 29" xfId="9787"/>
    <cellStyle name="Comma 3 3 2 2 5 3" xfId="9788"/>
    <cellStyle name="Comma 3 3 2 2 5 3 10" xfId="9789"/>
    <cellStyle name="Comma 3 3 2 2 5 3 11" xfId="9790"/>
    <cellStyle name="Comma 3 3 2 2 5 3 12" xfId="9791"/>
    <cellStyle name="Comma 3 3 2 2 5 3 13" xfId="9792"/>
    <cellStyle name="Comma 3 3 2 2 5 3 14" xfId="9793"/>
    <cellStyle name="Comma 3 3 2 2 5 3 15" xfId="9794"/>
    <cellStyle name="Comma 3 3 2 2 5 3 16" xfId="9795"/>
    <cellStyle name="Comma 3 3 2 2 5 3 17" xfId="9796"/>
    <cellStyle name="Comma 3 3 2 2 5 3 18" xfId="9797"/>
    <cellStyle name="Comma 3 3 2 2 5 3 19" xfId="9798"/>
    <cellStyle name="Comma 3 3 2 2 5 3 2" xfId="9799"/>
    <cellStyle name="Comma 3 3 2 2 5 3 20" xfId="9800"/>
    <cellStyle name="Comma 3 3 2 2 5 3 21" xfId="9801"/>
    <cellStyle name="Comma 3 3 2 2 5 3 22" xfId="9802"/>
    <cellStyle name="Comma 3 3 2 2 5 3 3" xfId="9803"/>
    <cellStyle name="Comma 3 3 2 2 5 3 4" xfId="9804"/>
    <cellStyle name="Comma 3 3 2 2 5 3 5" xfId="9805"/>
    <cellStyle name="Comma 3 3 2 2 5 3 6" xfId="9806"/>
    <cellStyle name="Comma 3 3 2 2 5 3 7" xfId="9807"/>
    <cellStyle name="Comma 3 3 2 2 5 3 8" xfId="9808"/>
    <cellStyle name="Comma 3 3 2 2 5 3 9" xfId="9809"/>
    <cellStyle name="Comma 3 3 2 2 5 30" xfId="9810"/>
    <cellStyle name="Comma 3 3 2 2 5 31" xfId="9811"/>
    <cellStyle name="Comma 3 3 2 2 5 32" xfId="9812"/>
    <cellStyle name="Comma 3 3 2 2 5 33" xfId="9813"/>
    <cellStyle name="Comma 3 3 2 2 5 4" xfId="9814"/>
    <cellStyle name="Comma 3 3 2 2 5 4 10" xfId="9815"/>
    <cellStyle name="Comma 3 3 2 2 5 4 11" xfId="9816"/>
    <cellStyle name="Comma 3 3 2 2 5 4 12" xfId="9817"/>
    <cellStyle name="Comma 3 3 2 2 5 4 13" xfId="9818"/>
    <cellStyle name="Comma 3 3 2 2 5 4 14" xfId="9819"/>
    <cellStyle name="Comma 3 3 2 2 5 4 15" xfId="9820"/>
    <cellStyle name="Comma 3 3 2 2 5 4 16" xfId="9821"/>
    <cellStyle name="Comma 3 3 2 2 5 4 17" xfId="9822"/>
    <cellStyle name="Comma 3 3 2 2 5 4 18" xfId="9823"/>
    <cellStyle name="Comma 3 3 2 2 5 4 19" xfId="9824"/>
    <cellStyle name="Comma 3 3 2 2 5 4 2" xfId="9825"/>
    <cellStyle name="Comma 3 3 2 2 5 4 20" xfId="9826"/>
    <cellStyle name="Comma 3 3 2 2 5 4 21" xfId="9827"/>
    <cellStyle name="Comma 3 3 2 2 5 4 22" xfId="9828"/>
    <cellStyle name="Comma 3 3 2 2 5 4 3" xfId="9829"/>
    <cellStyle name="Comma 3 3 2 2 5 4 4" xfId="9830"/>
    <cellStyle name="Comma 3 3 2 2 5 4 5" xfId="9831"/>
    <cellStyle name="Comma 3 3 2 2 5 4 6" xfId="9832"/>
    <cellStyle name="Comma 3 3 2 2 5 4 7" xfId="9833"/>
    <cellStyle name="Comma 3 3 2 2 5 4 8" xfId="9834"/>
    <cellStyle name="Comma 3 3 2 2 5 4 9" xfId="9835"/>
    <cellStyle name="Comma 3 3 2 2 5 5" xfId="9836"/>
    <cellStyle name="Comma 3 3 2 2 5 5 10" xfId="9837"/>
    <cellStyle name="Comma 3 3 2 2 5 5 11" xfId="9838"/>
    <cellStyle name="Comma 3 3 2 2 5 5 12" xfId="9839"/>
    <cellStyle name="Comma 3 3 2 2 5 5 13" xfId="9840"/>
    <cellStyle name="Comma 3 3 2 2 5 5 14" xfId="9841"/>
    <cellStyle name="Comma 3 3 2 2 5 5 15" xfId="9842"/>
    <cellStyle name="Comma 3 3 2 2 5 5 16" xfId="9843"/>
    <cellStyle name="Comma 3 3 2 2 5 5 17" xfId="9844"/>
    <cellStyle name="Comma 3 3 2 2 5 5 18" xfId="9845"/>
    <cellStyle name="Comma 3 3 2 2 5 5 19" xfId="9846"/>
    <cellStyle name="Comma 3 3 2 2 5 5 2" xfId="9847"/>
    <cellStyle name="Comma 3 3 2 2 5 5 20" xfId="9848"/>
    <cellStyle name="Comma 3 3 2 2 5 5 21" xfId="9849"/>
    <cellStyle name="Comma 3 3 2 2 5 5 22" xfId="9850"/>
    <cellStyle name="Comma 3 3 2 2 5 5 3" xfId="9851"/>
    <cellStyle name="Comma 3 3 2 2 5 5 4" xfId="9852"/>
    <cellStyle name="Comma 3 3 2 2 5 5 5" xfId="9853"/>
    <cellStyle name="Comma 3 3 2 2 5 5 6" xfId="9854"/>
    <cellStyle name="Comma 3 3 2 2 5 5 7" xfId="9855"/>
    <cellStyle name="Comma 3 3 2 2 5 5 8" xfId="9856"/>
    <cellStyle name="Comma 3 3 2 2 5 5 9" xfId="9857"/>
    <cellStyle name="Comma 3 3 2 2 5 6" xfId="9858"/>
    <cellStyle name="Comma 3 3 2 2 5 6 10" xfId="9859"/>
    <cellStyle name="Comma 3 3 2 2 5 6 11" xfId="9860"/>
    <cellStyle name="Comma 3 3 2 2 5 6 12" xfId="9861"/>
    <cellStyle name="Comma 3 3 2 2 5 6 13" xfId="9862"/>
    <cellStyle name="Comma 3 3 2 2 5 6 14" xfId="9863"/>
    <cellStyle name="Comma 3 3 2 2 5 6 15" xfId="9864"/>
    <cellStyle name="Comma 3 3 2 2 5 6 16" xfId="9865"/>
    <cellStyle name="Comma 3 3 2 2 5 6 17" xfId="9866"/>
    <cellStyle name="Comma 3 3 2 2 5 6 18" xfId="9867"/>
    <cellStyle name="Comma 3 3 2 2 5 6 19" xfId="9868"/>
    <cellStyle name="Comma 3 3 2 2 5 6 2" xfId="9869"/>
    <cellStyle name="Comma 3 3 2 2 5 6 20" xfId="9870"/>
    <cellStyle name="Comma 3 3 2 2 5 6 21" xfId="9871"/>
    <cellStyle name="Comma 3 3 2 2 5 6 22" xfId="9872"/>
    <cellStyle name="Comma 3 3 2 2 5 6 3" xfId="9873"/>
    <cellStyle name="Comma 3 3 2 2 5 6 4" xfId="9874"/>
    <cellStyle name="Comma 3 3 2 2 5 6 5" xfId="9875"/>
    <cellStyle name="Comma 3 3 2 2 5 6 6" xfId="9876"/>
    <cellStyle name="Comma 3 3 2 2 5 6 7" xfId="9877"/>
    <cellStyle name="Comma 3 3 2 2 5 6 8" xfId="9878"/>
    <cellStyle name="Comma 3 3 2 2 5 6 9" xfId="9879"/>
    <cellStyle name="Comma 3 3 2 2 5 7" xfId="9880"/>
    <cellStyle name="Comma 3 3 2 2 5 7 10" xfId="9881"/>
    <cellStyle name="Comma 3 3 2 2 5 7 11" xfId="9882"/>
    <cellStyle name="Comma 3 3 2 2 5 7 12" xfId="9883"/>
    <cellStyle name="Comma 3 3 2 2 5 7 13" xfId="9884"/>
    <cellStyle name="Comma 3 3 2 2 5 7 14" xfId="9885"/>
    <cellStyle name="Comma 3 3 2 2 5 7 15" xfId="9886"/>
    <cellStyle name="Comma 3 3 2 2 5 7 16" xfId="9887"/>
    <cellStyle name="Comma 3 3 2 2 5 7 17" xfId="9888"/>
    <cellStyle name="Comma 3 3 2 2 5 7 18" xfId="9889"/>
    <cellStyle name="Comma 3 3 2 2 5 7 19" xfId="9890"/>
    <cellStyle name="Comma 3 3 2 2 5 7 2" xfId="9891"/>
    <cellStyle name="Comma 3 3 2 2 5 7 20" xfId="9892"/>
    <cellStyle name="Comma 3 3 2 2 5 7 21" xfId="9893"/>
    <cellStyle name="Comma 3 3 2 2 5 7 22" xfId="9894"/>
    <cellStyle name="Comma 3 3 2 2 5 7 3" xfId="9895"/>
    <cellStyle name="Comma 3 3 2 2 5 7 4" xfId="9896"/>
    <cellStyle name="Comma 3 3 2 2 5 7 5" xfId="9897"/>
    <cellStyle name="Comma 3 3 2 2 5 7 6" xfId="9898"/>
    <cellStyle name="Comma 3 3 2 2 5 7 7" xfId="9899"/>
    <cellStyle name="Comma 3 3 2 2 5 7 8" xfId="9900"/>
    <cellStyle name="Comma 3 3 2 2 5 7 9" xfId="9901"/>
    <cellStyle name="Comma 3 3 2 2 5 8" xfId="9902"/>
    <cellStyle name="Comma 3 3 2 2 5 8 10" xfId="9903"/>
    <cellStyle name="Comma 3 3 2 2 5 8 11" xfId="9904"/>
    <cellStyle name="Comma 3 3 2 2 5 8 12" xfId="9905"/>
    <cellStyle name="Comma 3 3 2 2 5 8 13" xfId="9906"/>
    <cellStyle name="Comma 3 3 2 2 5 8 14" xfId="9907"/>
    <cellStyle name="Comma 3 3 2 2 5 8 15" xfId="9908"/>
    <cellStyle name="Comma 3 3 2 2 5 8 16" xfId="9909"/>
    <cellStyle name="Comma 3 3 2 2 5 8 17" xfId="9910"/>
    <cellStyle name="Comma 3 3 2 2 5 8 18" xfId="9911"/>
    <cellStyle name="Comma 3 3 2 2 5 8 19" xfId="9912"/>
    <cellStyle name="Comma 3 3 2 2 5 8 2" xfId="9913"/>
    <cellStyle name="Comma 3 3 2 2 5 8 20" xfId="9914"/>
    <cellStyle name="Comma 3 3 2 2 5 8 21" xfId="9915"/>
    <cellStyle name="Comma 3 3 2 2 5 8 22" xfId="9916"/>
    <cellStyle name="Comma 3 3 2 2 5 8 3" xfId="9917"/>
    <cellStyle name="Comma 3 3 2 2 5 8 4" xfId="9918"/>
    <cellStyle name="Comma 3 3 2 2 5 8 5" xfId="9919"/>
    <cellStyle name="Comma 3 3 2 2 5 8 6" xfId="9920"/>
    <cellStyle name="Comma 3 3 2 2 5 8 7" xfId="9921"/>
    <cellStyle name="Comma 3 3 2 2 5 8 8" xfId="9922"/>
    <cellStyle name="Comma 3 3 2 2 5 8 9" xfId="9923"/>
    <cellStyle name="Comma 3 3 2 2 5 9" xfId="9924"/>
    <cellStyle name="Comma 3 3 2 2 5 9 10" xfId="9925"/>
    <cellStyle name="Comma 3 3 2 2 5 9 11" xfId="9926"/>
    <cellStyle name="Comma 3 3 2 2 5 9 12" xfId="9927"/>
    <cellStyle name="Comma 3 3 2 2 5 9 13" xfId="9928"/>
    <cellStyle name="Comma 3 3 2 2 5 9 14" xfId="9929"/>
    <cellStyle name="Comma 3 3 2 2 5 9 15" xfId="9930"/>
    <cellStyle name="Comma 3 3 2 2 5 9 16" xfId="9931"/>
    <cellStyle name="Comma 3 3 2 2 5 9 17" xfId="9932"/>
    <cellStyle name="Comma 3 3 2 2 5 9 18" xfId="9933"/>
    <cellStyle name="Comma 3 3 2 2 5 9 19" xfId="9934"/>
    <cellStyle name="Comma 3 3 2 2 5 9 2" xfId="9935"/>
    <cellStyle name="Comma 3 3 2 2 5 9 20" xfId="9936"/>
    <cellStyle name="Comma 3 3 2 2 5 9 21" xfId="9937"/>
    <cellStyle name="Comma 3 3 2 2 5 9 22" xfId="9938"/>
    <cellStyle name="Comma 3 3 2 2 5 9 3" xfId="9939"/>
    <cellStyle name="Comma 3 3 2 2 5 9 4" xfId="9940"/>
    <cellStyle name="Comma 3 3 2 2 5 9 5" xfId="9941"/>
    <cellStyle name="Comma 3 3 2 2 5 9 6" xfId="9942"/>
    <cellStyle name="Comma 3 3 2 2 5 9 7" xfId="9943"/>
    <cellStyle name="Comma 3 3 2 2 5 9 8" xfId="9944"/>
    <cellStyle name="Comma 3 3 2 2 5 9 9" xfId="9945"/>
    <cellStyle name="Comma 3 3 2 2 6" xfId="9946"/>
    <cellStyle name="Comma 3 3 2 2 6 10" xfId="9947"/>
    <cellStyle name="Comma 3 3 2 2 6 10 10" xfId="9948"/>
    <cellStyle name="Comma 3 3 2 2 6 10 11" xfId="9949"/>
    <cellStyle name="Comma 3 3 2 2 6 10 12" xfId="9950"/>
    <cellStyle name="Comma 3 3 2 2 6 10 13" xfId="9951"/>
    <cellStyle name="Comma 3 3 2 2 6 10 14" xfId="9952"/>
    <cellStyle name="Comma 3 3 2 2 6 10 15" xfId="9953"/>
    <cellStyle name="Comma 3 3 2 2 6 10 16" xfId="9954"/>
    <cellStyle name="Comma 3 3 2 2 6 10 17" xfId="9955"/>
    <cellStyle name="Comma 3 3 2 2 6 10 18" xfId="9956"/>
    <cellStyle name="Comma 3 3 2 2 6 10 19" xfId="9957"/>
    <cellStyle name="Comma 3 3 2 2 6 10 2" xfId="9958"/>
    <cellStyle name="Comma 3 3 2 2 6 10 20" xfId="9959"/>
    <cellStyle name="Comma 3 3 2 2 6 10 21" xfId="9960"/>
    <cellStyle name="Comma 3 3 2 2 6 10 22" xfId="9961"/>
    <cellStyle name="Comma 3 3 2 2 6 10 3" xfId="9962"/>
    <cellStyle name="Comma 3 3 2 2 6 10 4" xfId="9963"/>
    <cellStyle name="Comma 3 3 2 2 6 10 5" xfId="9964"/>
    <cellStyle name="Comma 3 3 2 2 6 10 6" xfId="9965"/>
    <cellStyle name="Comma 3 3 2 2 6 10 7" xfId="9966"/>
    <cellStyle name="Comma 3 3 2 2 6 10 8" xfId="9967"/>
    <cellStyle name="Comma 3 3 2 2 6 10 9" xfId="9968"/>
    <cellStyle name="Comma 3 3 2 2 6 11" xfId="9969"/>
    <cellStyle name="Comma 3 3 2 2 6 11 10" xfId="9970"/>
    <cellStyle name="Comma 3 3 2 2 6 11 11" xfId="9971"/>
    <cellStyle name="Comma 3 3 2 2 6 11 12" xfId="9972"/>
    <cellStyle name="Comma 3 3 2 2 6 11 13" xfId="9973"/>
    <cellStyle name="Comma 3 3 2 2 6 11 14" xfId="9974"/>
    <cellStyle name="Comma 3 3 2 2 6 11 15" xfId="9975"/>
    <cellStyle name="Comma 3 3 2 2 6 11 16" xfId="9976"/>
    <cellStyle name="Comma 3 3 2 2 6 11 17" xfId="9977"/>
    <cellStyle name="Comma 3 3 2 2 6 11 18" xfId="9978"/>
    <cellStyle name="Comma 3 3 2 2 6 11 19" xfId="9979"/>
    <cellStyle name="Comma 3 3 2 2 6 11 2" xfId="9980"/>
    <cellStyle name="Comma 3 3 2 2 6 11 20" xfId="9981"/>
    <cellStyle name="Comma 3 3 2 2 6 11 21" xfId="9982"/>
    <cellStyle name="Comma 3 3 2 2 6 11 22" xfId="9983"/>
    <cellStyle name="Comma 3 3 2 2 6 11 3" xfId="9984"/>
    <cellStyle name="Comma 3 3 2 2 6 11 4" xfId="9985"/>
    <cellStyle name="Comma 3 3 2 2 6 11 5" xfId="9986"/>
    <cellStyle name="Comma 3 3 2 2 6 11 6" xfId="9987"/>
    <cellStyle name="Comma 3 3 2 2 6 11 7" xfId="9988"/>
    <cellStyle name="Comma 3 3 2 2 6 11 8" xfId="9989"/>
    <cellStyle name="Comma 3 3 2 2 6 11 9" xfId="9990"/>
    <cellStyle name="Comma 3 3 2 2 6 12" xfId="9991"/>
    <cellStyle name="Comma 3 3 2 2 6 12 10" xfId="9992"/>
    <cellStyle name="Comma 3 3 2 2 6 12 11" xfId="9993"/>
    <cellStyle name="Comma 3 3 2 2 6 12 12" xfId="9994"/>
    <cellStyle name="Comma 3 3 2 2 6 12 13" xfId="9995"/>
    <cellStyle name="Comma 3 3 2 2 6 12 14" xfId="9996"/>
    <cellStyle name="Comma 3 3 2 2 6 12 15" xfId="9997"/>
    <cellStyle name="Comma 3 3 2 2 6 12 16" xfId="9998"/>
    <cellStyle name="Comma 3 3 2 2 6 12 17" xfId="9999"/>
    <cellStyle name="Comma 3 3 2 2 6 12 18" xfId="10000"/>
    <cellStyle name="Comma 3 3 2 2 6 12 19" xfId="10001"/>
    <cellStyle name="Comma 3 3 2 2 6 12 2" xfId="10002"/>
    <cellStyle name="Comma 3 3 2 2 6 12 20" xfId="10003"/>
    <cellStyle name="Comma 3 3 2 2 6 12 21" xfId="10004"/>
    <cellStyle name="Comma 3 3 2 2 6 12 22" xfId="10005"/>
    <cellStyle name="Comma 3 3 2 2 6 12 3" xfId="10006"/>
    <cellStyle name="Comma 3 3 2 2 6 12 4" xfId="10007"/>
    <cellStyle name="Comma 3 3 2 2 6 12 5" xfId="10008"/>
    <cellStyle name="Comma 3 3 2 2 6 12 6" xfId="10009"/>
    <cellStyle name="Comma 3 3 2 2 6 12 7" xfId="10010"/>
    <cellStyle name="Comma 3 3 2 2 6 12 8" xfId="10011"/>
    <cellStyle name="Comma 3 3 2 2 6 12 9" xfId="10012"/>
    <cellStyle name="Comma 3 3 2 2 6 13" xfId="10013"/>
    <cellStyle name="Comma 3 3 2 2 6 14" xfId="10014"/>
    <cellStyle name="Comma 3 3 2 2 6 15" xfId="10015"/>
    <cellStyle name="Comma 3 3 2 2 6 16" xfId="10016"/>
    <cellStyle name="Comma 3 3 2 2 6 17" xfId="10017"/>
    <cellStyle name="Comma 3 3 2 2 6 18" xfId="10018"/>
    <cellStyle name="Comma 3 3 2 2 6 19" xfId="10019"/>
    <cellStyle name="Comma 3 3 2 2 6 2" xfId="10020"/>
    <cellStyle name="Comma 3 3 2 2 6 2 10" xfId="10021"/>
    <cellStyle name="Comma 3 3 2 2 6 2 11" xfId="10022"/>
    <cellStyle name="Comma 3 3 2 2 6 2 12" xfId="10023"/>
    <cellStyle name="Comma 3 3 2 2 6 2 13" xfId="10024"/>
    <cellStyle name="Comma 3 3 2 2 6 2 14" xfId="10025"/>
    <cellStyle name="Comma 3 3 2 2 6 2 15" xfId="10026"/>
    <cellStyle name="Comma 3 3 2 2 6 2 16" xfId="10027"/>
    <cellStyle name="Comma 3 3 2 2 6 2 17" xfId="10028"/>
    <cellStyle name="Comma 3 3 2 2 6 2 18" xfId="10029"/>
    <cellStyle name="Comma 3 3 2 2 6 2 19" xfId="10030"/>
    <cellStyle name="Comma 3 3 2 2 6 2 2" xfId="10031"/>
    <cellStyle name="Comma 3 3 2 2 6 2 20" xfId="10032"/>
    <cellStyle name="Comma 3 3 2 2 6 2 21" xfId="10033"/>
    <cellStyle name="Comma 3 3 2 2 6 2 22" xfId="10034"/>
    <cellStyle name="Comma 3 3 2 2 6 2 3" xfId="10035"/>
    <cellStyle name="Comma 3 3 2 2 6 2 4" xfId="10036"/>
    <cellStyle name="Comma 3 3 2 2 6 2 5" xfId="10037"/>
    <cellStyle name="Comma 3 3 2 2 6 2 6" xfId="10038"/>
    <cellStyle name="Comma 3 3 2 2 6 2 7" xfId="10039"/>
    <cellStyle name="Comma 3 3 2 2 6 2 8" xfId="10040"/>
    <cellStyle name="Comma 3 3 2 2 6 2 9" xfId="10041"/>
    <cellStyle name="Comma 3 3 2 2 6 20" xfId="10042"/>
    <cellStyle name="Comma 3 3 2 2 6 21" xfId="10043"/>
    <cellStyle name="Comma 3 3 2 2 6 22" xfId="10044"/>
    <cellStyle name="Comma 3 3 2 2 6 23" xfId="10045"/>
    <cellStyle name="Comma 3 3 2 2 6 24" xfId="10046"/>
    <cellStyle name="Comma 3 3 2 2 6 25" xfId="10047"/>
    <cellStyle name="Comma 3 3 2 2 6 26" xfId="10048"/>
    <cellStyle name="Comma 3 3 2 2 6 27" xfId="10049"/>
    <cellStyle name="Comma 3 3 2 2 6 28" xfId="10050"/>
    <cellStyle name="Comma 3 3 2 2 6 29" xfId="10051"/>
    <cellStyle name="Comma 3 3 2 2 6 3" xfId="10052"/>
    <cellStyle name="Comma 3 3 2 2 6 3 10" xfId="10053"/>
    <cellStyle name="Comma 3 3 2 2 6 3 11" xfId="10054"/>
    <cellStyle name="Comma 3 3 2 2 6 3 12" xfId="10055"/>
    <cellStyle name="Comma 3 3 2 2 6 3 13" xfId="10056"/>
    <cellStyle name="Comma 3 3 2 2 6 3 14" xfId="10057"/>
    <cellStyle name="Comma 3 3 2 2 6 3 15" xfId="10058"/>
    <cellStyle name="Comma 3 3 2 2 6 3 16" xfId="10059"/>
    <cellStyle name="Comma 3 3 2 2 6 3 17" xfId="10060"/>
    <cellStyle name="Comma 3 3 2 2 6 3 18" xfId="10061"/>
    <cellStyle name="Comma 3 3 2 2 6 3 19" xfId="10062"/>
    <cellStyle name="Comma 3 3 2 2 6 3 2" xfId="10063"/>
    <cellStyle name="Comma 3 3 2 2 6 3 20" xfId="10064"/>
    <cellStyle name="Comma 3 3 2 2 6 3 21" xfId="10065"/>
    <cellStyle name="Comma 3 3 2 2 6 3 22" xfId="10066"/>
    <cellStyle name="Comma 3 3 2 2 6 3 3" xfId="10067"/>
    <cellStyle name="Comma 3 3 2 2 6 3 4" xfId="10068"/>
    <cellStyle name="Comma 3 3 2 2 6 3 5" xfId="10069"/>
    <cellStyle name="Comma 3 3 2 2 6 3 6" xfId="10070"/>
    <cellStyle name="Comma 3 3 2 2 6 3 7" xfId="10071"/>
    <cellStyle name="Comma 3 3 2 2 6 3 8" xfId="10072"/>
    <cellStyle name="Comma 3 3 2 2 6 3 9" xfId="10073"/>
    <cellStyle name="Comma 3 3 2 2 6 30" xfId="10074"/>
    <cellStyle name="Comma 3 3 2 2 6 31" xfId="10075"/>
    <cellStyle name="Comma 3 3 2 2 6 32" xfId="10076"/>
    <cellStyle name="Comma 3 3 2 2 6 33" xfId="10077"/>
    <cellStyle name="Comma 3 3 2 2 6 4" xfId="10078"/>
    <cellStyle name="Comma 3 3 2 2 6 4 10" xfId="10079"/>
    <cellStyle name="Comma 3 3 2 2 6 4 11" xfId="10080"/>
    <cellStyle name="Comma 3 3 2 2 6 4 12" xfId="10081"/>
    <cellStyle name="Comma 3 3 2 2 6 4 13" xfId="10082"/>
    <cellStyle name="Comma 3 3 2 2 6 4 14" xfId="10083"/>
    <cellStyle name="Comma 3 3 2 2 6 4 15" xfId="10084"/>
    <cellStyle name="Comma 3 3 2 2 6 4 16" xfId="10085"/>
    <cellStyle name="Comma 3 3 2 2 6 4 17" xfId="10086"/>
    <cellStyle name="Comma 3 3 2 2 6 4 18" xfId="10087"/>
    <cellStyle name="Comma 3 3 2 2 6 4 19" xfId="10088"/>
    <cellStyle name="Comma 3 3 2 2 6 4 2" xfId="10089"/>
    <cellStyle name="Comma 3 3 2 2 6 4 20" xfId="10090"/>
    <cellStyle name="Comma 3 3 2 2 6 4 21" xfId="10091"/>
    <cellStyle name="Comma 3 3 2 2 6 4 22" xfId="10092"/>
    <cellStyle name="Comma 3 3 2 2 6 4 3" xfId="10093"/>
    <cellStyle name="Comma 3 3 2 2 6 4 4" xfId="10094"/>
    <cellStyle name="Comma 3 3 2 2 6 4 5" xfId="10095"/>
    <cellStyle name="Comma 3 3 2 2 6 4 6" xfId="10096"/>
    <cellStyle name="Comma 3 3 2 2 6 4 7" xfId="10097"/>
    <cellStyle name="Comma 3 3 2 2 6 4 8" xfId="10098"/>
    <cellStyle name="Comma 3 3 2 2 6 4 9" xfId="10099"/>
    <cellStyle name="Comma 3 3 2 2 6 5" xfId="10100"/>
    <cellStyle name="Comma 3 3 2 2 6 5 10" xfId="10101"/>
    <cellStyle name="Comma 3 3 2 2 6 5 11" xfId="10102"/>
    <cellStyle name="Comma 3 3 2 2 6 5 12" xfId="10103"/>
    <cellStyle name="Comma 3 3 2 2 6 5 13" xfId="10104"/>
    <cellStyle name="Comma 3 3 2 2 6 5 14" xfId="10105"/>
    <cellStyle name="Comma 3 3 2 2 6 5 15" xfId="10106"/>
    <cellStyle name="Comma 3 3 2 2 6 5 16" xfId="10107"/>
    <cellStyle name="Comma 3 3 2 2 6 5 17" xfId="10108"/>
    <cellStyle name="Comma 3 3 2 2 6 5 18" xfId="10109"/>
    <cellStyle name="Comma 3 3 2 2 6 5 19" xfId="10110"/>
    <cellStyle name="Comma 3 3 2 2 6 5 2" xfId="10111"/>
    <cellStyle name="Comma 3 3 2 2 6 5 20" xfId="10112"/>
    <cellStyle name="Comma 3 3 2 2 6 5 21" xfId="10113"/>
    <cellStyle name="Comma 3 3 2 2 6 5 22" xfId="10114"/>
    <cellStyle name="Comma 3 3 2 2 6 5 3" xfId="10115"/>
    <cellStyle name="Comma 3 3 2 2 6 5 4" xfId="10116"/>
    <cellStyle name="Comma 3 3 2 2 6 5 5" xfId="10117"/>
    <cellStyle name="Comma 3 3 2 2 6 5 6" xfId="10118"/>
    <cellStyle name="Comma 3 3 2 2 6 5 7" xfId="10119"/>
    <cellStyle name="Comma 3 3 2 2 6 5 8" xfId="10120"/>
    <cellStyle name="Comma 3 3 2 2 6 5 9" xfId="10121"/>
    <cellStyle name="Comma 3 3 2 2 6 6" xfId="10122"/>
    <cellStyle name="Comma 3 3 2 2 6 6 10" xfId="10123"/>
    <cellStyle name="Comma 3 3 2 2 6 6 11" xfId="10124"/>
    <cellStyle name="Comma 3 3 2 2 6 6 12" xfId="10125"/>
    <cellStyle name="Comma 3 3 2 2 6 6 13" xfId="10126"/>
    <cellStyle name="Comma 3 3 2 2 6 6 14" xfId="10127"/>
    <cellStyle name="Comma 3 3 2 2 6 6 15" xfId="10128"/>
    <cellStyle name="Comma 3 3 2 2 6 6 16" xfId="10129"/>
    <cellStyle name="Comma 3 3 2 2 6 6 17" xfId="10130"/>
    <cellStyle name="Comma 3 3 2 2 6 6 18" xfId="10131"/>
    <cellStyle name="Comma 3 3 2 2 6 6 19" xfId="10132"/>
    <cellStyle name="Comma 3 3 2 2 6 6 2" xfId="10133"/>
    <cellStyle name="Comma 3 3 2 2 6 6 20" xfId="10134"/>
    <cellStyle name="Comma 3 3 2 2 6 6 21" xfId="10135"/>
    <cellStyle name="Comma 3 3 2 2 6 6 22" xfId="10136"/>
    <cellStyle name="Comma 3 3 2 2 6 6 3" xfId="10137"/>
    <cellStyle name="Comma 3 3 2 2 6 6 4" xfId="10138"/>
    <cellStyle name="Comma 3 3 2 2 6 6 5" xfId="10139"/>
    <cellStyle name="Comma 3 3 2 2 6 6 6" xfId="10140"/>
    <cellStyle name="Comma 3 3 2 2 6 6 7" xfId="10141"/>
    <cellStyle name="Comma 3 3 2 2 6 6 8" xfId="10142"/>
    <cellStyle name="Comma 3 3 2 2 6 6 9" xfId="10143"/>
    <cellStyle name="Comma 3 3 2 2 6 7" xfId="10144"/>
    <cellStyle name="Comma 3 3 2 2 6 7 10" xfId="10145"/>
    <cellStyle name="Comma 3 3 2 2 6 7 11" xfId="10146"/>
    <cellStyle name="Comma 3 3 2 2 6 7 12" xfId="10147"/>
    <cellStyle name="Comma 3 3 2 2 6 7 13" xfId="10148"/>
    <cellStyle name="Comma 3 3 2 2 6 7 14" xfId="10149"/>
    <cellStyle name="Comma 3 3 2 2 6 7 15" xfId="10150"/>
    <cellStyle name="Comma 3 3 2 2 6 7 16" xfId="10151"/>
    <cellStyle name="Comma 3 3 2 2 6 7 17" xfId="10152"/>
    <cellStyle name="Comma 3 3 2 2 6 7 18" xfId="10153"/>
    <cellStyle name="Comma 3 3 2 2 6 7 19" xfId="10154"/>
    <cellStyle name="Comma 3 3 2 2 6 7 2" xfId="10155"/>
    <cellStyle name="Comma 3 3 2 2 6 7 20" xfId="10156"/>
    <cellStyle name="Comma 3 3 2 2 6 7 21" xfId="10157"/>
    <cellStyle name="Comma 3 3 2 2 6 7 22" xfId="10158"/>
    <cellStyle name="Comma 3 3 2 2 6 7 3" xfId="10159"/>
    <cellStyle name="Comma 3 3 2 2 6 7 4" xfId="10160"/>
    <cellStyle name="Comma 3 3 2 2 6 7 5" xfId="10161"/>
    <cellStyle name="Comma 3 3 2 2 6 7 6" xfId="10162"/>
    <cellStyle name="Comma 3 3 2 2 6 7 7" xfId="10163"/>
    <cellStyle name="Comma 3 3 2 2 6 7 8" xfId="10164"/>
    <cellStyle name="Comma 3 3 2 2 6 7 9" xfId="10165"/>
    <cellStyle name="Comma 3 3 2 2 6 8" xfId="10166"/>
    <cellStyle name="Comma 3 3 2 2 6 8 10" xfId="10167"/>
    <cellStyle name="Comma 3 3 2 2 6 8 11" xfId="10168"/>
    <cellStyle name="Comma 3 3 2 2 6 8 12" xfId="10169"/>
    <cellStyle name="Comma 3 3 2 2 6 8 13" xfId="10170"/>
    <cellStyle name="Comma 3 3 2 2 6 8 14" xfId="10171"/>
    <cellStyle name="Comma 3 3 2 2 6 8 15" xfId="10172"/>
    <cellStyle name="Comma 3 3 2 2 6 8 16" xfId="10173"/>
    <cellStyle name="Comma 3 3 2 2 6 8 17" xfId="10174"/>
    <cellStyle name="Comma 3 3 2 2 6 8 18" xfId="10175"/>
    <cellStyle name="Comma 3 3 2 2 6 8 19" xfId="10176"/>
    <cellStyle name="Comma 3 3 2 2 6 8 2" xfId="10177"/>
    <cellStyle name="Comma 3 3 2 2 6 8 20" xfId="10178"/>
    <cellStyle name="Comma 3 3 2 2 6 8 21" xfId="10179"/>
    <cellStyle name="Comma 3 3 2 2 6 8 22" xfId="10180"/>
    <cellStyle name="Comma 3 3 2 2 6 8 3" xfId="10181"/>
    <cellStyle name="Comma 3 3 2 2 6 8 4" xfId="10182"/>
    <cellStyle name="Comma 3 3 2 2 6 8 5" xfId="10183"/>
    <cellStyle name="Comma 3 3 2 2 6 8 6" xfId="10184"/>
    <cellStyle name="Comma 3 3 2 2 6 8 7" xfId="10185"/>
    <cellStyle name="Comma 3 3 2 2 6 8 8" xfId="10186"/>
    <cellStyle name="Comma 3 3 2 2 6 8 9" xfId="10187"/>
    <cellStyle name="Comma 3 3 2 2 6 9" xfId="10188"/>
    <cellStyle name="Comma 3 3 2 2 6 9 10" xfId="10189"/>
    <cellStyle name="Comma 3 3 2 2 6 9 11" xfId="10190"/>
    <cellStyle name="Comma 3 3 2 2 6 9 12" xfId="10191"/>
    <cellStyle name="Comma 3 3 2 2 6 9 13" xfId="10192"/>
    <cellStyle name="Comma 3 3 2 2 6 9 14" xfId="10193"/>
    <cellStyle name="Comma 3 3 2 2 6 9 15" xfId="10194"/>
    <cellStyle name="Comma 3 3 2 2 6 9 16" xfId="10195"/>
    <cellStyle name="Comma 3 3 2 2 6 9 17" xfId="10196"/>
    <cellStyle name="Comma 3 3 2 2 6 9 18" xfId="10197"/>
    <cellStyle name="Comma 3 3 2 2 6 9 19" xfId="10198"/>
    <cellStyle name="Comma 3 3 2 2 6 9 2" xfId="10199"/>
    <cellStyle name="Comma 3 3 2 2 6 9 20" xfId="10200"/>
    <cellStyle name="Comma 3 3 2 2 6 9 21" xfId="10201"/>
    <cellStyle name="Comma 3 3 2 2 6 9 22" xfId="10202"/>
    <cellStyle name="Comma 3 3 2 2 6 9 3" xfId="10203"/>
    <cellStyle name="Comma 3 3 2 2 6 9 4" xfId="10204"/>
    <cellStyle name="Comma 3 3 2 2 6 9 5" xfId="10205"/>
    <cellStyle name="Comma 3 3 2 2 6 9 6" xfId="10206"/>
    <cellStyle name="Comma 3 3 2 2 6 9 7" xfId="10207"/>
    <cellStyle name="Comma 3 3 2 2 6 9 8" xfId="10208"/>
    <cellStyle name="Comma 3 3 2 2 6 9 9" xfId="10209"/>
    <cellStyle name="Comma 3 3 2 2 7" xfId="10210"/>
    <cellStyle name="Comma 3 3 2 2 8" xfId="10211"/>
    <cellStyle name="Comma 3 3 2 2 9" xfId="10212"/>
    <cellStyle name="Comma 3 3 2 20" xfId="10213"/>
    <cellStyle name="Comma 3 3 2 21" xfId="10214"/>
    <cellStyle name="Comma 3 3 2 22" xfId="10215"/>
    <cellStyle name="Comma 3 3 2 23" xfId="10216"/>
    <cellStyle name="Comma 3 3 2 24" xfId="10217"/>
    <cellStyle name="Comma 3 3 2 25" xfId="10218"/>
    <cellStyle name="Comma 3 3 2 26" xfId="10219"/>
    <cellStyle name="Comma 3 3 2 27" xfId="10220"/>
    <cellStyle name="Comma 3 3 2 28" xfId="10221"/>
    <cellStyle name="Comma 3 3 2 29" xfId="10222"/>
    <cellStyle name="Comma 3 3 2 3" xfId="10223"/>
    <cellStyle name="Comma 3 3 2 3 10" xfId="10224"/>
    <cellStyle name="Comma 3 3 2 3 10 10" xfId="10225"/>
    <cellStyle name="Comma 3 3 2 3 10 11" xfId="10226"/>
    <cellStyle name="Comma 3 3 2 3 10 12" xfId="10227"/>
    <cellStyle name="Comma 3 3 2 3 10 13" xfId="10228"/>
    <cellStyle name="Comma 3 3 2 3 10 14" xfId="10229"/>
    <cellStyle name="Comma 3 3 2 3 10 15" xfId="10230"/>
    <cellStyle name="Comma 3 3 2 3 10 16" xfId="10231"/>
    <cellStyle name="Comma 3 3 2 3 10 17" xfId="10232"/>
    <cellStyle name="Comma 3 3 2 3 10 18" xfId="10233"/>
    <cellStyle name="Comma 3 3 2 3 10 19" xfId="10234"/>
    <cellStyle name="Comma 3 3 2 3 10 2" xfId="10235"/>
    <cellStyle name="Comma 3 3 2 3 10 20" xfId="10236"/>
    <cellStyle name="Comma 3 3 2 3 10 21" xfId="10237"/>
    <cellStyle name="Comma 3 3 2 3 10 22" xfId="10238"/>
    <cellStyle name="Comma 3 3 2 3 10 3" xfId="10239"/>
    <cellStyle name="Comma 3 3 2 3 10 4" xfId="10240"/>
    <cellStyle name="Comma 3 3 2 3 10 5" xfId="10241"/>
    <cellStyle name="Comma 3 3 2 3 10 6" xfId="10242"/>
    <cellStyle name="Comma 3 3 2 3 10 7" xfId="10243"/>
    <cellStyle name="Comma 3 3 2 3 10 8" xfId="10244"/>
    <cellStyle name="Comma 3 3 2 3 10 9" xfId="10245"/>
    <cellStyle name="Comma 3 3 2 3 11" xfId="10246"/>
    <cellStyle name="Comma 3 3 2 3 11 10" xfId="10247"/>
    <cellStyle name="Comma 3 3 2 3 11 11" xfId="10248"/>
    <cellStyle name="Comma 3 3 2 3 11 12" xfId="10249"/>
    <cellStyle name="Comma 3 3 2 3 11 13" xfId="10250"/>
    <cellStyle name="Comma 3 3 2 3 11 14" xfId="10251"/>
    <cellStyle name="Comma 3 3 2 3 11 15" xfId="10252"/>
    <cellStyle name="Comma 3 3 2 3 11 16" xfId="10253"/>
    <cellStyle name="Comma 3 3 2 3 11 17" xfId="10254"/>
    <cellStyle name="Comma 3 3 2 3 11 18" xfId="10255"/>
    <cellStyle name="Comma 3 3 2 3 11 19" xfId="10256"/>
    <cellStyle name="Comma 3 3 2 3 11 2" xfId="10257"/>
    <cellStyle name="Comma 3 3 2 3 11 20" xfId="10258"/>
    <cellStyle name="Comma 3 3 2 3 11 21" xfId="10259"/>
    <cellStyle name="Comma 3 3 2 3 11 22" xfId="10260"/>
    <cellStyle name="Comma 3 3 2 3 11 3" xfId="10261"/>
    <cellStyle name="Comma 3 3 2 3 11 4" xfId="10262"/>
    <cellStyle name="Comma 3 3 2 3 11 5" xfId="10263"/>
    <cellStyle name="Comma 3 3 2 3 11 6" xfId="10264"/>
    <cellStyle name="Comma 3 3 2 3 11 7" xfId="10265"/>
    <cellStyle name="Comma 3 3 2 3 11 8" xfId="10266"/>
    <cellStyle name="Comma 3 3 2 3 11 9" xfId="10267"/>
    <cellStyle name="Comma 3 3 2 3 12" xfId="10268"/>
    <cellStyle name="Comma 3 3 2 3 12 10" xfId="10269"/>
    <cellStyle name="Comma 3 3 2 3 12 11" xfId="10270"/>
    <cellStyle name="Comma 3 3 2 3 12 12" xfId="10271"/>
    <cellStyle name="Comma 3 3 2 3 12 13" xfId="10272"/>
    <cellStyle name="Comma 3 3 2 3 12 14" xfId="10273"/>
    <cellStyle name="Comma 3 3 2 3 12 15" xfId="10274"/>
    <cellStyle name="Comma 3 3 2 3 12 16" xfId="10275"/>
    <cellStyle name="Comma 3 3 2 3 12 17" xfId="10276"/>
    <cellStyle name="Comma 3 3 2 3 12 18" xfId="10277"/>
    <cellStyle name="Comma 3 3 2 3 12 19" xfId="10278"/>
    <cellStyle name="Comma 3 3 2 3 12 2" xfId="10279"/>
    <cellStyle name="Comma 3 3 2 3 12 20" xfId="10280"/>
    <cellStyle name="Comma 3 3 2 3 12 21" xfId="10281"/>
    <cellStyle name="Comma 3 3 2 3 12 22" xfId="10282"/>
    <cellStyle name="Comma 3 3 2 3 12 3" xfId="10283"/>
    <cellStyle name="Comma 3 3 2 3 12 4" xfId="10284"/>
    <cellStyle name="Comma 3 3 2 3 12 5" xfId="10285"/>
    <cellStyle name="Comma 3 3 2 3 12 6" xfId="10286"/>
    <cellStyle name="Comma 3 3 2 3 12 7" xfId="10287"/>
    <cellStyle name="Comma 3 3 2 3 12 8" xfId="10288"/>
    <cellStyle name="Comma 3 3 2 3 12 9" xfId="10289"/>
    <cellStyle name="Comma 3 3 2 3 13" xfId="10290"/>
    <cellStyle name="Comma 3 3 2 3 13 10" xfId="10291"/>
    <cellStyle name="Comma 3 3 2 3 13 11" xfId="10292"/>
    <cellStyle name="Comma 3 3 2 3 13 12" xfId="10293"/>
    <cellStyle name="Comma 3 3 2 3 13 13" xfId="10294"/>
    <cellStyle name="Comma 3 3 2 3 13 14" xfId="10295"/>
    <cellStyle name="Comma 3 3 2 3 13 15" xfId="10296"/>
    <cellStyle name="Comma 3 3 2 3 13 16" xfId="10297"/>
    <cellStyle name="Comma 3 3 2 3 13 17" xfId="10298"/>
    <cellStyle name="Comma 3 3 2 3 13 18" xfId="10299"/>
    <cellStyle name="Comma 3 3 2 3 13 19" xfId="10300"/>
    <cellStyle name="Comma 3 3 2 3 13 2" xfId="10301"/>
    <cellStyle name="Comma 3 3 2 3 13 20" xfId="10302"/>
    <cellStyle name="Comma 3 3 2 3 13 21" xfId="10303"/>
    <cellStyle name="Comma 3 3 2 3 13 22" xfId="10304"/>
    <cellStyle name="Comma 3 3 2 3 13 3" xfId="10305"/>
    <cellStyle name="Comma 3 3 2 3 13 4" xfId="10306"/>
    <cellStyle name="Comma 3 3 2 3 13 5" xfId="10307"/>
    <cellStyle name="Comma 3 3 2 3 13 6" xfId="10308"/>
    <cellStyle name="Comma 3 3 2 3 13 7" xfId="10309"/>
    <cellStyle name="Comma 3 3 2 3 13 8" xfId="10310"/>
    <cellStyle name="Comma 3 3 2 3 13 9" xfId="10311"/>
    <cellStyle name="Comma 3 3 2 3 14" xfId="10312"/>
    <cellStyle name="Comma 3 3 2 3 14 10" xfId="10313"/>
    <cellStyle name="Comma 3 3 2 3 14 11" xfId="10314"/>
    <cellStyle name="Comma 3 3 2 3 14 12" xfId="10315"/>
    <cellStyle name="Comma 3 3 2 3 14 13" xfId="10316"/>
    <cellStyle name="Comma 3 3 2 3 14 14" xfId="10317"/>
    <cellStyle name="Comma 3 3 2 3 14 15" xfId="10318"/>
    <cellStyle name="Comma 3 3 2 3 14 16" xfId="10319"/>
    <cellStyle name="Comma 3 3 2 3 14 17" xfId="10320"/>
    <cellStyle name="Comma 3 3 2 3 14 18" xfId="10321"/>
    <cellStyle name="Comma 3 3 2 3 14 19" xfId="10322"/>
    <cellStyle name="Comma 3 3 2 3 14 2" xfId="10323"/>
    <cellStyle name="Comma 3 3 2 3 14 20" xfId="10324"/>
    <cellStyle name="Comma 3 3 2 3 14 21" xfId="10325"/>
    <cellStyle name="Comma 3 3 2 3 14 22" xfId="10326"/>
    <cellStyle name="Comma 3 3 2 3 14 3" xfId="10327"/>
    <cellStyle name="Comma 3 3 2 3 14 4" xfId="10328"/>
    <cellStyle name="Comma 3 3 2 3 14 5" xfId="10329"/>
    <cellStyle name="Comma 3 3 2 3 14 6" xfId="10330"/>
    <cellStyle name="Comma 3 3 2 3 14 7" xfId="10331"/>
    <cellStyle name="Comma 3 3 2 3 14 8" xfId="10332"/>
    <cellStyle name="Comma 3 3 2 3 14 9" xfId="10333"/>
    <cellStyle name="Comma 3 3 2 3 15" xfId="10334"/>
    <cellStyle name="Comma 3 3 2 3 15 10" xfId="10335"/>
    <cellStyle name="Comma 3 3 2 3 15 11" xfId="10336"/>
    <cellStyle name="Comma 3 3 2 3 15 12" xfId="10337"/>
    <cellStyle name="Comma 3 3 2 3 15 13" xfId="10338"/>
    <cellStyle name="Comma 3 3 2 3 15 14" xfId="10339"/>
    <cellStyle name="Comma 3 3 2 3 15 15" xfId="10340"/>
    <cellStyle name="Comma 3 3 2 3 15 16" xfId="10341"/>
    <cellStyle name="Comma 3 3 2 3 15 17" xfId="10342"/>
    <cellStyle name="Comma 3 3 2 3 15 18" xfId="10343"/>
    <cellStyle name="Comma 3 3 2 3 15 19" xfId="10344"/>
    <cellStyle name="Comma 3 3 2 3 15 2" xfId="10345"/>
    <cellStyle name="Comma 3 3 2 3 15 20" xfId="10346"/>
    <cellStyle name="Comma 3 3 2 3 15 21" xfId="10347"/>
    <cellStyle name="Comma 3 3 2 3 15 22" xfId="10348"/>
    <cellStyle name="Comma 3 3 2 3 15 3" xfId="10349"/>
    <cellStyle name="Comma 3 3 2 3 15 4" xfId="10350"/>
    <cellStyle name="Comma 3 3 2 3 15 5" xfId="10351"/>
    <cellStyle name="Comma 3 3 2 3 15 6" xfId="10352"/>
    <cellStyle name="Comma 3 3 2 3 15 7" xfId="10353"/>
    <cellStyle name="Comma 3 3 2 3 15 8" xfId="10354"/>
    <cellStyle name="Comma 3 3 2 3 15 9" xfId="10355"/>
    <cellStyle name="Comma 3 3 2 3 16" xfId="10356"/>
    <cellStyle name="Comma 3 3 2 3 16 10" xfId="10357"/>
    <cellStyle name="Comma 3 3 2 3 16 11" xfId="10358"/>
    <cellStyle name="Comma 3 3 2 3 16 12" xfId="10359"/>
    <cellStyle name="Comma 3 3 2 3 16 13" xfId="10360"/>
    <cellStyle name="Comma 3 3 2 3 16 14" xfId="10361"/>
    <cellStyle name="Comma 3 3 2 3 16 15" xfId="10362"/>
    <cellStyle name="Comma 3 3 2 3 16 16" xfId="10363"/>
    <cellStyle name="Comma 3 3 2 3 16 17" xfId="10364"/>
    <cellStyle name="Comma 3 3 2 3 16 18" xfId="10365"/>
    <cellStyle name="Comma 3 3 2 3 16 19" xfId="10366"/>
    <cellStyle name="Comma 3 3 2 3 16 2" xfId="10367"/>
    <cellStyle name="Comma 3 3 2 3 16 20" xfId="10368"/>
    <cellStyle name="Comma 3 3 2 3 16 21" xfId="10369"/>
    <cellStyle name="Comma 3 3 2 3 16 22" xfId="10370"/>
    <cellStyle name="Comma 3 3 2 3 16 3" xfId="10371"/>
    <cellStyle name="Comma 3 3 2 3 16 4" xfId="10372"/>
    <cellStyle name="Comma 3 3 2 3 16 5" xfId="10373"/>
    <cellStyle name="Comma 3 3 2 3 16 6" xfId="10374"/>
    <cellStyle name="Comma 3 3 2 3 16 7" xfId="10375"/>
    <cellStyle name="Comma 3 3 2 3 16 8" xfId="10376"/>
    <cellStyle name="Comma 3 3 2 3 16 9" xfId="10377"/>
    <cellStyle name="Comma 3 3 2 3 17" xfId="10378"/>
    <cellStyle name="Comma 3 3 2 3 17 10" xfId="10379"/>
    <cellStyle name="Comma 3 3 2 3 17 11" xfId="10380"/>
    <cellStyle name="Comma 3 3 2 3 17 12" xfId="10381"/>
    <cellStyle name="Comma 3 3 2 3 17 13" xfId="10382"/>
    <cellStyle name="Comma 3 3 2 3 17 14" xfId="10383"/>
    <cellStyle name="Comma 3 3 2 3 17 15" xfId="10384"/>
    <cellStyle name="Comma 3 3 2 3 17 16" xfId="10385"/>
    <cellStyle name="Comma 3 3 2 3 17 17" xfId="10386"/>
    <cellStyle name="Comma 3 3 2 3 17 18" xfId="10387"/>
    <cellStyle name="Comma 3 3 2 3 17 19" xfId="10388"/>
    <cellStyle name="Comma 3 3 2 3 17 2" xfId="10389"/>
    <cellStyle name="Comma 3 3 2 3 17 20" xfId="10390"/>
    <cellStyle name="Comma 3 3 2 3 17 21" xfId="10391"/>
    <cellStyle name="Comma 3 3 2 3 17 22" xfId="10392"/>
    <cellStyle name="Comma 3 3 2 3 17 3" xfId="10393"/>
    <cellStyle name="Comma 3 3 2 3 17 4" xfId="10394"/>
    <cellStyle name="Comma 3 3 2 3 17 5" xfId="10395"/>
    <cellStyle name="Comma 3 3 2 3 17 6" xfId="10396"/>
    <cellStyle name="Comma 3 3 2 3 17 7" xfId="10397"/>
    <cellStyle name="Comma 3 3 2 3 17 8" xfId="10398"/>
    <cellStyle name="Comma 3 3 2 3 17 9" xfId="10399"/>
    <cellStyle name="Comma 3 3 2 3 18" xfId="10400"/>
    <cellStyle name="Comma 3 3 2 3 18 10" xfId="10401"/>
    <cellStyle name="Comma 3 3 2 3 18 11" xfId="10402"/>
    <cellStyle name="Comma 3 3 2 3 18 12" xfId="10403"/>
    <cellStyle name="Comma 3 3 2 3 18 13" xfId="10404"/>
    <cellStyle name="Comma 3 3 2 3 18 14" xfId="10405"/>
    <cellStyle name="Comma 3 3 2 3 18 15" xfId="10406"/>
    <cellStyle name="Comma 3 3 2 3 18 16" xfId="10407"/>
    <cellStyle name="Comma 3 3 2 3 18 17" xfId="10408"/>
    <cellStyle name="Comma 3 3 2 3 18 18" xfId="10409"/>
    <cellStyle name="Comma 3 3 2 3 18 19" xfId="10410"/>
    <cellStyle name="Comma 3 3 2 3 18 2" xfId="10411"/>
    <cellStyle name="Comma 3 3 2 3 18 20" xfId="10412"/>
    <cellStyle name="Comma 3 3 2 3 18 21" xfId="10413"/>
    <cellStyle name="Comma 3 3 2 3 18 22" xfId="10414"/>
    <cellStyle name="Comma 3 3 2 3 18 3" xfId="10415"/>
    <cellStyle name="Comma 3 3 2 3 18 4" xfId="10416"/>
    <cellStyle name="Comma 3 3 2 3 18 5" xfId="10417"/>
    <cellStyle name="Comma 3 3 2 3 18 6" xfId="10418"/>
    <cellStyle name="Comma 3 3 2 3 18 7" xfId="10419"/>
    <cellStyle name="Comma 3 3 2 3 18 8" xfId="10420"/>
    <cellStyle name="Comma 3 3 2 3 18 9" xfId="10421"/>
    <cellStyle name="Comma 3 3 2 3 19" xfId="10422"/>
    <cellStyle name="Comma 3 3 2 3 19 10" xfId="10423"/>
    <cellStyle name="Comma 3 3 2 3 19 11" xfId="10424"/>
    <cellStyle name="Comma 3 3 2 3 19 12" xfId="10425"/>
    <cellStyle name="Comma 3 3 2 3 19 13" xfId="10426"/>
    <cellStyle name="Comma 3 3 2 3 19 14" xfId="10427"/>
    <cellStyle name="Comma 3 3 2 3 19 15" xfId="10428"/>
    <cellStyle name="Comma 3 3 2 3 19 16" xfId="10429"/>
    <cellStyle name="Comma 3 3 2 3 19 17" xfId="10430"/>
    <cellStyle name="Comma 3 3 2 3 19 18" xfId="10431"/>
    <cellStyle name="Comma 3 3 2 3 19 19" xfId="10432"/>
    <cellStyle name="Comma 3 3 2 3 19 2" xfId="10433"/>
    <cellStyle name="Comma 3 3 2 3 19 20" xfId="10434"/>
    <cellStyle name="Comma 3 3 2 3 19 21" xfId="10435"/>
    <cellStyle name="Comma 3 3 2 3 19 22" xfId="10436"/>
    <cellStyle name="Comma 3 3 2 3 19 3" xfId="10437"/>
    <cellStyle name="Comma 3 3 2 3 19 4" xfId="10438"/>
    <cellStyle name="Comma 3 3 2 3 19 5" xfId="10439"/>
    <cellStyle name="Comma 3 3 2 3 19 6" xfId="10440"/>
    <cellStyle name="Comma 3 3 2 3 19 7" xfId="10441"/>
    <cellStyle name="Comma 3 3 2 3 19 8" xfId="10442"/>
    <cellStyle name="Comma 3 3 2 3 19 9" xfId="10443"/>
    <cellStyle name="Comma 3 3 2 3 2" xfId="10444"/>
    <cellStyle name="Comma 3 3 2 3 2 10" xfId="10445"/>
    <cellStyle name="Comma 3 3 2 3 2 11" xfId="10446"/>
    <cellStyle name="Comma 3 3 2 3 2 12" xfId="10447"/>
    <cellStyle name="Comma 3 3 2 3 2 13" xfId="10448"/>
    <cellStyle name="Comma 3 3 2 3 2 14" xfId="10449"/>
    <cellStyle name="Comma 3 3 2 3 2 15" xfId="10450"/>
    <cellStyle name="Comma 3 3 2 3 2 16" xfId="10451"/>
    <cellStyle name="Comma 3 3 2 3 2 17" xfId="10452"/>
    <cellStyle name="Comma 3 3 2 3 2 18" xfId="10453"/>
    <cellStyle name="Comma 3 3 2 3 2 19" xfId="10454"/>
    <cellStyle name="Comma 3 3 2 3 2 2" xfId="10455"/>
    <cellStyle name="Comma 3 3 2 3 2 20" xfId="10456"/>
    <cellStyle name="Comma 3 3 2 3 2 21" xfId="10457"/>
    <cellStyle name="Comma 3 3 2 3 2 22" xfId="10458"/>
    <cellStyle name="Comma 3 3 2 3 2 23" xfId="10459"/>
    <cellStyle name="Comma 3 3 2 3 2 24" xfId="10460"/>
    <cellStyle name="Comma 3 3 2 3 2 25" xfId="10461"/>
    <cellStyle name="Comma 3 3 2 3 2 26" xfId="10462"/>
    <cellStyle name="Comma 3 3 2 3 2 27" xfId="10463"/>
    <cellStyle name="Comma 3 3 2 3 2 28" xfId="10464"/>
    <cellStyle name="Comma 3 3 2 3 2 29" xfId="10465"/>
    <cellStyle name="Comma 3 3 2 3 2 3" xfId="10466"/>
    <cellStyle name="Comma 3 3 2 3 2 30" xfId="10467"/>
    <cellStyle name="Comma 3 3 2 3 2 31" xfId="10468"/>
    <cellStyle name="Comma 3 3 2 3 2 32" xfId="10469"/>
    <cellStyle name="Comma 3 3 2 3 2 33" xfId="10470"/>
    <cellStyle name="Comma 3 3 2 3 2 34" xfId="10471"/>
    <cellStyle name="Comma 3 3 2 3 2 35" xfId="10472"/>
    <cellStyle name="Comma 3 3 2 3 2 36" xfId="10473"/>
    <cellStyle name="Comma 3 3 2 3 2 37" xfId="10474"/>
    <cellStyle name="Comma 3 3 2 3 2 38" xfId="10475"/>
    <cellStyle name="Comma 3 3 2 3 2 39" xfId="10476"/>
    <cellStyle name="Comma 3 3 2 3 2 4" xfId="10477"/>
    <cellStyle name="Comma 3 3 2 3 2 40" xfId="10478"/>
    <cellStyle name="Comma 3 3 2 3 2 5" xfId="10479"/>
    <cellStyle name="Comma 3 3 2 3 2 6" xfId="10480"/>
    <cellStyle name="Comma 3 3 2 3 2 7" xfId="10481"/>
    <cellStyle name="Comma 3 3 2 3 2 8" xfId="10482"/>
    <cellStyle name="Comma 3 3 2 3 2 9" xfId="10483"/>
    <cellStyle name="Comma 3 3 2 3 20" xfId="10484"/>
    <cellStyle name="Comma 3 3 2 3 21" xfId="10485"/>
    <cellStyle name="Comma 3 3 2 3 22" xfId="10486"/>
    <cellStyle name="Comma 3 3 2 3 23" xfId="10487"/>
    <cellStyle name="Comma 3 3 2 3 24" xfId="10488"/>
    <cellStyle name="Comma 3 3 2 3 25" xfId="10489"/>
    <cellStyle name="Comma 3 3 2 3 26" xfId="10490"/>
    <cellStyle name="Comma 3 3 2 3 27" xfId="10491"/>
    <cellStyle name="Comma 3 3 2 3 28" xfId="10492"/>
    <cellStyle name="Comma 3 3 2 3 29" xfId="10493"/>
    <cellStyle name="Comma 3 3 2 3 3" xfId="10494"/>
    <cellStyle name="Comma 3 3 2 3 30" xfId="10495"/>
    <cellStyle name="Comma 3 3 2 3 31" xfId="10496"/>
    <cellStyle name="Comma 3 3 2 3 32" xfId="10497"/>
    <cellStyle name="Comma 3 3 2 3 33" xfId="10498"/>
    <cellStyle name="Comma 3 3 2 3 34" xfId="10499"/>
    <cellStyle name="Comma 3 3 2 3 35" xfId="10500"/>
    <cellStyle name="Comma 3 3 2 3 36" xfId="10501"/>
    <cellStyle name="Comma 3 3 2 3 37" xfId="10502"/>
    <cellStyle name="Comma 3 3 2 3 38" xfId="10503"/>
    <cellStyle name="Comma 3 3 2 3 39" xfId="10504"/>
    <cellStyle name="Comma 3 3 2 3 4" xfId="10505"/>
    <cellStyle name="Comma 3 3 2 3 40" xfId="10506"/>
    <cellStyle name="Comma 3 3 2 3 5" xfId="10507"/>
    <cellStyle name="Comma 3 3 2 3 6" xfId="10508"/>
    <cellStyle name="Comma 3 3 2 3 7" xfId="10509"/>
    <cellStyle name="Comma 3 3 2 3 8" xfId="10510"/>
    <cellStyle name="Comma 3 3 2 3 9" xfId="10511"/>
    <cellStyle name="Comma 3 3 2 3 9 10" xfId="10512"/>
    <cellStyle name="Comma 3 3 2 3 9 11" xfId="10513"/>
    <cellStyle name="Comma 3 3 2 3 9 12" xfId="10514"/>
    <cellStyle name="Comma 3 3 2 3 9 13" xfId="10515"/>
    <cellStyle name="Comma 3 3 2 3 9 14" xfId="10516"/>
    <cellStyle name="Comma 3 3 2 3 9 15" xfId="10517"/>
    <cellStyle name="Comma 3 3 2 3 9 16" xfId="10518"/>
    <cellStyle name="Comma 3 3 2 3 9 17" xfId="10519"/>
    <cellStyle name="Comma 3 3 2 3 9 18" xfId="10520"/>
    <cellStyle name="Comma 3 3 2 3 9 19" xfId="10521"/>
    <cellStyle name="Comma 3 3 2 3 9 2" xfId="10522"/>
    <cellStyle name="Comma 3 3 2 3 9 20" xfId="10523"/>
    <cellStyle name="Comma 3 3 2 3 9 21" xfId="10524"/>
    <cellStyle name="Comma 3 3 2 3 9 22" xfId="10525"/>
    <cellStyle name="Comma 3 3 2 3 9 3" xfId="10526"/>
    <cellStyle name="Comma 3 3 2 3 9 4" xfId="10527"/>
    <cellStyle name="Comma 3 3 2 3 9 5" xfId="10528"/>
    <cellStyle name="Comma 3 3 2 3 9 6" xfId="10529"/>
    <cellStyle name="Comma 3 3 2 3 9 7" xfId="10530"/>
    <cellStyle name="Comma 3 3 2 3 9 8" xfId="10531"/>
    <cellStyle name="Comma 3 3 2 3 9 9" xfId="10532"/>
    <cellStyle name="Comma 3 3 2 30" xfId="10533"/>
    <cellStyle name="Comma 3 3 2 31" xfId="10534"/>
    <cellStyle name="Comma 3 3 2 32" xfId="10535"/>
    <cellStyle name="Comma 3 3 2 33" xfId="10536"/>
    <cellStyle name="Comma 3 3 2 34" xfId="10537"/>
    <cellStyle name="Comma 3 3 2 35" xfId="10538"/>
    <cellStyle name="Comma 3 3 2 36" xfId="10539"/>
    <cellStyle name="Comma 3 3 2 37" xfId="10540"/>
    <cellStyle name="Comma 3 3 2 38" xfId="10541"/>
    <cellStyle name="Comma 3 3 2 39" xfId="10542"/>
    <cellStyle name="Comma 3 3 2 4" xfId="10543"/>
    <cellStyle name="Comma 3 3 2 40" xfId="10544"/>
    <cellStyle name="Comma 3 3 2 41" xfId="10545"/>
    <cellStyle name="Comma 3 3 2 42" xfId="10546"/>
    <cellStyle name="Comma 3 3 2 43" xfId="10547"/>
    <cellStyle name="Comma 3 3 2 44" xfId="10548"/>
    <cellStyle name="Comma 3 3 2 45" xfId="10549"/>
    <cellStyle name="Comma 3 3 2 46" xfId="10550"/>
    <cellStyle name="Comma 3 3 2 5" xfId="10551"/>
    <cellStyle name="Comma 3 3 2 6" xfId="10552"/>
    <cellStyle name="Comma 3 3 2 7" xfId="10553"/>
    <cellStyle name="Comma 3 3 2 8" xfId="10554"/>
    <cellStyle name="Comma 3 3 2 9" xfId="10555"/>
    <cellStyle name="Comma 3 3 20" xfId="10556"/>
    <cellStyle name="Comma 3 3 20 10" xfId="10557"/>
    <cellStyle name="Comma 3 3 20 11" xfId="10558"/>
    <cellStyle name="Comma 3 3 20 12" xfId="10559"/>
    <cellStyle name="Comma 3 3 20 13" xfId="10560"/>
    <cellStyle name="Comma 3 3 20 14" xfId="10561"/>
    <cellStyle name="Comma 3 3 20 15" xfId="10562"/>
    <cellStyle name="Comma 3 3 20 16" xfId="10563"/>
    <cellStyle name="Comma 3 3 20 17" xfId="10564"/>
    <cellStyle name="Comma 3 3 20 18" xfId="10565"/>
    <cellStyle name="Comma 3 3 20 19" xfId="10566"/>
    <cellStyle name="Comma 3 3 20 2" xfId="10567"/>
    <cellStyle name="Comma 3 3 20 20" xfId="10568"/>
    <cellStyle name="Comma 3 3 20 21" xfId="10569"/>
    <cellStyle name="Comma 3 3 20 22" xfId="10570"/>
    <cellStyle name="Comma 3 3 20 3" xfId="10571"/>
    <cellStyle name="Comma 3 3 20 4" xfId="10572"/>
    <cellStyle name="Comma 3 3 20 5" xfId="10573"/>
    <cellStyle name="Comma 3 3 20 6" xfId="10574"/>
    <cellStyle name="Comma 3 3 20 7" xfId="10575"/>
    <cellStyle name="Comma 3 3 20 8" xfId="10576"/>
    <cellStyle name="Comma 3 3 20 9" xfId="10577"/>
    <cellStyle name="Comma 3 3 21" xfId="10578"/>
    <cellStyle name="Comma 3 3 21 10" xfId="10579"/>
    <cellStyle name="Comma 3 3 21 11" xfId="10580"/>
    <cellStyle name="Comma 3 3 21 12" xfId="10581"/>
    <cellStyle name="Comma 3 3 21 13" xfId="10582"/>
    <cellStyle name="Comma 3 3 21 14" xfId="10583"/>
    <cellStyle name="Comma 3 3 21 15" xfId="10584"/>
    <cellStyle name="Comma 3 3 21 16" xfId="10585"/>
    <cellStyle name="Comma 3 3 21 17" xfId="10586"/>
    <cellStyle name="Comma 3 3 21 18" xfId="10587"/>
    <cellStyle name="Comma 3 3 21 19" xfId="10588"/>
    <cellStyle name="Comma 3 3 21 2" xfId="10589"/>
    <cellStyle name="Comma 3 3 21 20" xfId="10590"/>
    <cellStyle name="Comma 3 3 21 21" xfId="10591"/>
    <cellStyle name="Comma 3 3 21 22" xfId="10592"/>
    <cellStyle name="Comma 3 3 21 3" xfId="10593"/>
    <cellStyle name="Comma 3 3 21 4" xfId="10594"/>
    <cellStyle name="Comma 3 3 21 5" xfId="10595"/>
    <cellStyle name="Comma 3 3 21 6" xfId="10596"/>
    <cellStyle name="Comma 3 3 21 7" xfId="10597"/>
    <cellStyle name="Comma 3 3 21 8" xfId="10598"/>
    <cellStyle name="Comma 3 3 21 9" xfId="10599"/>
    <cellStyle name="Comma 3 3 22" xfId="10600"/>
    <cellStyle name="Comma 3 3 22 10" xfId="10601"/>
    <cellStyle name="Comma 3 3 22 11" xfId="10602"/>
    <cellStyle name="Comma 3 3 22 12" xfId="10603"/>
    <cellStyle name="Comma 3 3 22 13" xfId="10604"/>
    <cellStyle name="Comma 3 3 22 14" xfId="10605"/>
    <cellStyle name="Comma 3 3 22 15" xfId="10606"/>
    <cellStyle name="Comma 3 3 22 16" xfId="10607"/>
    <cellStyle name="Comma 3 3 22 17" xfId="10608"/>
    <cellStyle name="Comma 3 3 22 18" xfId="10609"/>
    <cellStyle name="Comma 3 3 22 19" xfId="10610"/>
    <cellStyle name="Comma 3 3 22 2" xfId="10611"/>
    <cellStyle name="Comma 3 3 22 20" xfId="10612"/>
    <cellStyle name="Comma 3 3 22 21" xfId="10613"/>
    <cellStyle name="Comma 3 3 22 22" xfId="10614"/>
    <cellStyle name="Comma 3 3 22 3" xfId="10615"/>
    <cellStyle name="Comma 3 3 22 4" xfId="10616"/>
    <cellStyle name="Comma 3 3 22 5" xfId="10617"/>
    <cellStyle name="Comma 3 3 22 6" xfId="10618"/>
    <cellStyle name="Comma 3 3 22 7" xfId="10619"/>
    <cellStyle name="Comma 3 3 22 8" xfId="10620"/>
    <cellStyle name="Comma 3 3 22 9" xfId="10621"/>
    <cellStyle name="Comma 3 3 23" xfId="10622"/>
    <cellStyle name="Comma 3 3 23 10" xfId="10623"/>
    <cellStyle name="Comma 3 3 23 11" xfId="10624"/>
    <cellStyle name="Comma 3 3 23 12" xfId="10625"/>
    <cellStyle name="Comma 3 3 23 13" xfId="10626"/>
    <cellStyle name="Comma 3 3 23 14" xfId="10627"/>
    <cellStyle name="Comma 3 3 23 15" xfId="10628"/>
    <cellStyle name="Comma 3 3 23 16" xfId="10629"/>
    <cellStyle name="Comma 3 3 23 17" xfId="10630"/>
    <cellStyle name="Comma 3 3 23 18" xfId="10631"/>
    <cellStyle name="Comma 3 3 23 19" xfId="10632"/>
    <cellStyle name="Comma 3 3 23 2" xfId="10633"/>
    <cellStyle name="Comma 3 3 23 20" xfId="10634"/>
    <cellStyle name="Comma 3 3 23 21" xfId="10635"/>
    <cellStyle name="Comma 3 3 23 22" xfId="10636"/>
    <cellStyle name="Comma 3 3 23 3" xfId="10637"/>
    <cellStyle name="Comma 3 3 23 4" xfId="10638"/>
    <cellStyle name="Comma 3 3 23 5" xfId="10639"/>
    <cellStyle name="Comma 3 3 23 6" xfId="10640"/>
    <cellStyle name="Comma 3 3 23 7" xfId="10641"/>
    <cellStyle name="Comma 3 3 23 8" xfId="10642"/>
    <cellStyle name="Comma 3 3 23 9" xfId="10643"/>
    <cellStyle name="Comma 3 3 24" xfId="10644"/>
    <cellStyle name="Comma 3 3 24 10" xfId="10645"/>
    <cellStyle name="Comma 3 3 24 11" xfId="10646"/>
    <cellStyle name="Comma 3 3 24 12" xfId="10647"/>
    <cellStyle name="Comma 3 3 24 13" xfId="10648"/>
    <cellStyle name="Comma 3 3 24 14" xfId="10649"/>
    <cellStyle name="Comma 3 3 24 15" xfId="10650"/>
    <cellStyle name="Comma 3 3 24 16" xfId="10651"/>
    <cellStyle name="Comma 3 3 24 17" xfId="10652"/>
    <cellStyle name="Comma 3 3 24 18" xfId="10653"/>
    <cellStyle name="Comma 3 3 24 19" xfId="10654"/>
    <cellStyle name="Comma 3 3 24 2" xfId="10655"/>
    <cellStyle name="Comma 3 3 24 20" xfId="10656"/>
    <cellStyle name="Comma 3 3 24 21" xfId="10657"/>
    <cellStyle name="Comma 3 3 24 22" xfId="10658"/>
    <cellStyle name="Comma 3 3 24 3" xfId="10659"/>
    <cellStyle name="Comma 3 3 24 4" xfId="10660"/>
    <cellStyle name="Comma 3 3 24 5" xfId="10661"/>
    <cellStyle name="Comma 3 3 24 6" xfId="10662"/>
    <cellStyle name="Comma 3 3 24 7" xfId="10663"/>
    <cellStyle name="Comma 3 3 24 8" xfId="10664"/>
    <cellStyle name="Comma 3 3 24 9" xfId="10665"/>
    <cellStyle name="Comma 3 3 25" xfId="10666"/>
    <cellStyle name="Comma 3 3 25 10" xfId="10667"/>
    <cellStyle name="Comma 3 3 25 11" xfId="10668"/>
    <cellStyle name="Comma 3 3 25 12" xfId="10669"/>
    <cellStyle name="Comma 3 3 25 13" xfId="10670"/>
    <cellStyle name="Comma 3 3 25 14" xfId="10671"/>
    <cellStyle name="Comma 3 3 25 15" xfId="10672"/>
    <cellStyle name="Comma 3 3 25 16" xfId="10673"/>
    <cellStyle name="Comma 3 3 25 17" xfId="10674"/>
    <cellStyle name="Comma 3 3 25 18" xfId="10675"/>
    <cellStyle name="Comma 3 3 25 19" xfId="10676"/>
    <cellStyle name="Comma 3 3 25 2" xfId="10677"/>
    <cellStyle name="Comma 3 3 25 20" xfId="10678"/>
    <cellStyle name="Comma 3 3 25 21" xfId="10679"/>
    <cellStyle name="Comma 3 3 25 22" xfId="10680"/>
    <cellStyle name="Comma 3 3 25 3" xfId="10681"/>
    <cellStyle name="Comma 3 3 25 4" xfId="10682"/>
    <cellStyle name="Comma 3 3 25 5" xfId="10683"/>
    <cellStyle name="Comma 3 3 25 6" xfId="10684"/>
    <cellStyle name="Comma 3 3 25 7" xfId="10685"/>
    <cellStyle name="Comma 3 3 25 8" xfId="10686"/>
    <cellStyle name="Comma 3 3 25 9" xfId="10687"/>
    <cellStyle name="Comma 3 3 26" xfId="10688"/>
    <cellStyle name="Comma 3 3 27" xfId="10689"/>
    <cellStyle name="Comma 3 3 28" xfId="10690"/>
    <cellStyle name="Comma 3 3 29" xfId="10691"/>
    <cellStyle name="Comma 3 3 3" xfId="10692"/>
    <cellStyle name="Comma 3 3 3 10" xfId="10693"/>
    <cellStyle name="Comma 3 3 3 11" xfId="10694"/>
    <cellStyle name="Comma 3 3 3 12" xfId="10695"/>
    <cellStyle name="Comma 3 3 3 13" xfId="10696"/>
    <cellStyle name="Comma 3 3 3 14" xfId="10697"/>
    <cellStyle name="Comma 3 3 3 15" xfId="10698"/>
    <cellStyle name="Comma 3 3 3 16" xfId="10699"/>
    <cellStyle name="Comma 3 3 3 17" xfId="10700"/>
    <cellStyle name="Comma 3 3 3 18" xfId="10701"/>
    <cellStyle name="Comma 3 3 3 19" xfId="10702"/>
    <cellStyle name="Comma 3 3 3 2" xfId="10703"/>
    <cellStyle name="Comma 3 3 3 2 10" xfId="10704"/>
    <cellStyle name="Comma 3 3 3 2 10 10" xfId="10705"/>
    <cellStyle name="Comma 3 3 3 2 10 11" xfId="10706"/>
    <cellStyle name="Comma 3 3 3 2 10 12" xfId="10707"/>
    <cellStyle name="Comma 3 3 3 2 10 13" xfId="10708"/>
    <cellStyle name="Comma 3 3 3 2 10 14" xfId="10709"/>
    <cellStyle name="Comma 3 3 3 2 10 15" xfId="10710"/>
    <cellStyle name="Comma 3 3 3 2 10 16" xfId="10711"/>
    <cellStyle name="Comma 3 3 3 2 10 17" xfId="10712"/>
    <cellStyle name="Comma 3 3 3 2 10 18" xfId="10713"/>
    <cellStyle name="Comma 3 3 3 2 10 19" xfId="10714"/>
    <cellStyle name="Comma 3 3 3 2 10 2" xfId="10715"/>
    <cellStyle name="Comma 3 3 3 2 10 20" xfId="10716"/>
    <cellStyle name="Comma 3 3 3 2 10 21" xfId="10717"/>
    <cellStyle name="Comma 3 3 3 2 10 22" xfId="10718"/>
    <cellStyle name="Comma 3 3 3 2 10 3" xfId="10719"/>
    <cellStyle name="Comma 3 3 3 2 10 4" xfId="10720"/>
    <cellStyle name="Comma 3 3 3 2 10 5" xfId="10721"/>
    <cellStyle name="Comma 3 3 3 2 10 6" xfId="10722"/>
    <cellStyle name="Comma 3 3 3 2 10 7" xfId="10723"/>
    <cellStyle name="Comma 3 3 3 2 10 8" xfId="10724"/>
    <cellStyle name="Comma 3 3 3 2 10 9" xfId="10725"/>
    <cellStyle name="Comma 3 3 3 2 11" xfId="10726"/>
    <cellStyle name="Comma 3 3 3 2 11 10" xfId="10727"/>
    <cellStyle name="Comma 3 3 3 2 11 11" xfId="10728"/>
    <cellStyle name="Comma 3 3 3 2 11 12" xfId="10729"/>
    <cellStyle name="Comma 3 3 3 2 11 13" xfId="10730"/>
    <cellStyle name="Comma 3 3 3 2 11 14" xfId="10731"/>
    <cellStyle name="Comma 3 3 3 2 11 15" xfId="10732"/>
    <cellStyle name="Comma 3 3 3 2 11 16" xfId="10733"/>
    <cellStyle name="Comma 3 3 3 2 11 17" xfId="10734"/>
    <cellStyle name="Comma 3 3 3 2 11 18" xfId="10735"/>
    <cellStyle name="Comma 3 3 3 2 11 19" xfId="10736"/>
    <cellStyle name="Comma 3 3 3 2 11 2" xfId="10737"/>
    <cellStyle name="Comma 3 3 3 2 11 20" xfId="10738"/>
    <cellStyle name="Comma 3 3 3 2 11 21" xfId="10739"/>
    <cellStyle name="Comma 3 3 3 2 11 22" xfId="10740"/>
    <cellStyle name="Comma 3 3 3 2 11 3" xfId="10741"/>
    <cellStyle name="Comma 3 3 3 2 11 4" xfId="10742"/>
    <cellStyle name="Comma 3 3 3 2 11 5" xfId="10743"/>
    <cellStyle name="Comma 3 3 3 2 11 6" xfId="10744"/>
    <cellStyle name="Comma 3 3 3 2 11 7" xfId="10745"/>
    <cellStyle name="Comma 3 3 3 2 11 8" xfId="10746"/>
    <cellStyle name="Comma 3 3 3 2 11 9" xfId="10747"/>
    <cellStyle name="Comma 3 3 3 2 12" xfId="10748"/>
    <cellStyle name="Comma 3 3 3 2 12 10" xfId="10749"/>
    <cellStyle name="Comma 3 3 3 2 12 11" xfId="10750"/>
    <cellStyle name="Comma 3 3 3 2 12 12" xfId="10751"/>
    <cellStyle name="Comma 3 3 3 2 12 13" xfId="10752"/>
    <cellStyle name="Comma 3 3 3 2 12 14" xfId="10753"/>
    <cellStyle name="Comma 3 3 3 2 12 15" xfId="10754"/>
    <cellStyle name="Comma 3 3 3 2 12 16" xfId="10755"/>
    <cellStyle name="Comma 3 3 3 2 12 17" xfId="10756"/>
    <cellStyle name="Comma 3 3 3 2 12 18" xfId="10757"/>
    <cellStyle name="Comma 3 3 3 2 12 19" xfId="10758"/>
    <cellStyle name="Comma 3 3 3 2 12 2" xfId="10759"/>
    <cellStyle name="Comma 3 3 3 2 12 20" xfId="10760"/>
    <cellStyle name="Comma 3 3 3 2 12 21" xfId="10761"/>
    <cellStyle name="Comma 3 3 3 2 12 22" xfId="10762"/>
    <cellStyle name="Comma 3 3 3 2 12 3" xfId="10763"/>
    <cellStyle name="Comma 3 3 3 2 12 4" xfId="10764"/>
    <cellStyle name="Comma 3 3 3 2 12 5" xfId="10765"/>
    <cellStyle name="Comma 3 3 3 2 12 6" xfId="10766"/>
    <cellStyle name="Comma 3 3 3 2 12 7" xfId="10767"/>
    <cellStyle name="Comma 3 3 3 2 12 8" xfId="10768"/>
    <cellStyle name="Comma 3 3 3 2 12 9" xfId="10769"/>
    <cellStyle name="Comma 3 3 3 2 13" xfId="10770"/>
    <cellStyle name="Comma 3 3 3 2 13 10" xfId="10771"/>
    <cellStyle name="Comma 3 3 3 2 13 11" xfId="10772"/>
    <cellStyle name="Comma 3 3 3 2 13 12" xfId="10773"/>
    <cellStyle name="Comma 3 3 3 2 13 13" xfId="10774"/>
    <cellStyle name="Comma 3 3 3 2 13 14" xfId="10775"/>
    <cellStyle name="Comma 3 3 3 2 13 15" xfId="10776"/>
    <cellStyle name="Comma 3 3 3 2 13 16" xfId="10777"/>
    <cellStyle name="Comma 3 3 3 2 13 17" xfId="10778"/>
    <cellStyle name="Comma 3 3 3 2 13 18" xfId="10779"/>
    <cellStyle name="Comma 3 3 3 2 13 19" xfId="10780"/>
    <cellStyle name="Comma 3 3 3 2 13 2" xfId="10781"/>
    <cellStyle name="Comma 3 3 3 2 13 20" xfId="10782"/>
    <cellStyle name="Comma 3 3 3 2 13 21" xfId="10783"/>
    <cellStyle name="Comma 3 3 3 2 13 22" xfId="10784"/>
    <cellStyle name="Comma 3 3 3 2 13 3" xfId="10785"/>
    <cellStyle name="Comma 3 3 3 2 13 4" xfId="10786"/>
    <cellStyle name="Comma 3 3 3 2 13 5" xfId="10787"/>
    <cellStyle name="Comma 3 3 3 2 13 6" xfId="10788"/>
    <cellStyle name="Comma 3 3 3 2 13 7" xfId="10789"/>
    <cellStyle name="Comma 3 3 3 2 13 8" xfId="10790"/>
    <cellStyle name="Comma 3 3 3 2 13 9" xfId="10791"/>
    <cellStyle name="Comma 3 3 3 2 14" xfId="10792"/>
    <cellStyle name="Comma 3 3 3 2 14 10" xfId="10793"/>
    <cellStyle name="Comma 3 3 3 2 14 11" xfId="10794"/>
    <cellStyle name="Comma 3 3 3 2 14 12" xfId="10795"/>
    <cellStyle name="Comma 3 3 3 2 14 13" xfId="10796"/>
    <cellStyle name="Comma 3 3 3 2 14 14" xfId="10797"/>
    <cellStyle name="Comma 3 3 3 2 14 15" xfId="10798"/>
    <cellStyle name="Comma 3 3 3 2 14 16" xfId="10799"/>
    <cellStyle name="Comma 3 3 3 2 14 17" xfId="10800"/>
    <cellStyle name="Comma 3 3 3 2 14 18" xfId="10801"/>
    <cellStyle name="Comma 3 3 3 2 14 19" xfId="10802"/>
    <cellStyle name="Comma 3 3 3 2 14 2" xfId="10803"/>
    <cellStyle name="Comma 3 3 3 2 14 20" xfId="10804"/>
    <cellStyle name="Comma 3 3 3 2 14 21" xfId="10805"/>
    <cellStyle name="Comma 3 3 3 2 14 22" xfId="10806"/>
    <cellStyle name="Comma 3 3 3 2 14 3" xfId="10807"/>
    <cellStyle name="Comma 3 3 3 2 14 4" xfId="10808"/>
    <cellStyle name="Comma 3 3 3 2 14 5" xfId="10809"/>
    <cellStyle name="Comma 3 3 3 2 14 6" xfId="10810"/>
    <cellStyle name="Comma 3 3 3 2 14 7" xfId="10811"/>
    <cellStyle name="Comma 3 3 3 2 14 8" xfId="10812"/>
    <cellStyle name="Comma 3 3 3 2 14 9" xfId="10813"/>
    <cellStyle name="Comma 3 3 3 2 15" xfId="10814"/>
    <cellStyle name="Comma 3 3 3 2 15 10" xfId="10815"/>
    <cellStyle name="Comma 3 3 3 2 15 11" xfId="10816"/>
    <cellStyle name="Comma 3 3 3 2 15 12" xfId="10817"/>
    <cellStyle name="Comma 3 3 3 2 15 13" xfId="10818"/>
    <cellStyle name="Comma 3 3 3 2 15 14" xfId="10819"/>
    <cellStyle name="Comma 3 3 3 2 15 15" xfId="10820"/>
    <cellStyle name="Comma 3 3 3 2 15 16" xfId="10821"/>
    <cellStyle name="Comma 3 3 3 2 15 17" xfId="10822"/>
    <cellStyle name="Comma 3 3 3 2 15 18" xfId="10823"/>
    <cellStyle name="Comma 3 3 3 2 15 19" xfId="10824"/>
    <cellStyle name="Comma 3 3 3 2 15 2" xfId="10825"/>
    <cellStyle name="Comma 3 3 3 2 15 20" xfId="10826"/>
    <cellStyle name="Comma 3 3 3 2 15 21" xfId="10827"/>
    <cellStyle name="Comma 3 3 3 2 15 22" xfId="10828"/>
    <cellStyle name="Comma 3 3 3 2 15 3" xfId="10829"/>
    <cellStyle name="Comma 3 3 3 2 15 4" xfId="10830"/>
    <cellStyle name="Comma 3 3 3 2 15 5" xfId="10831"/>
    <cellStyle name="Comma 3 3 3 2 15 6" xfId="10832"/>
    <cellStyle name="Comma 3 3 3 2 15 7" xfId="10833"/>
    <cellStyle name="Comma 3 3 3 2 15 8" xfId="10834"/>
    <cellStyle name="Comma 3 3 3 2 15 9" xfId="10835"/>
    <cellStyle name="Comma 3 3 3 2 16" xfId="10836"/>
    <cellStyle name="Comma 3 3 3 2 16 10" xfId="10837"/>
    <cellStyle name="Comma 3 3 3 2 16 11" xfId="10838"/>
    <cellStyle name="Comma 3 3 3 2 16 12" xfId="10839"/>
    <cellStyle name="Comma 3 3 3 2 16 13" xfId="10840"/>
    <cellStyle name="Comma 3 3 3 2 16 14" xfId="10841"/>
    <cellStyle name="Comma 3 3 3 2 16 15" xfId="10842"/>
    <cellStyle name="Comma 3 3 3 2 16 16" xfId="10843"/>
    <cellStyle name="Comma 3 3 3 2 16 17" xfId="10844"/>
    <cellStyle name="Comma 3 3 3 2 16 18" xfId="10845"/>
    <cellStyle name="Comma 3 3 3 2 16 19" xfId="10846"/>
    <cellStyle name="Comma 3 3 3 2 16 2" xfId="10847"/>
    <cellStyle name="Comma 3 3 3 2 16 20" xfId="10848"/>
    <cellStyle name="Comma 3 3 3 2 16 21" xfId="10849"/>
    <cellStyle name="Comma 3 3 3 2 16 22" xfId="10850"/>
    <cellStyle name="Comma 3 3 3 2 16 3" xfId="10851"/>
    <cellStyle name="Comma 3 3 3 2 16 4" xfId="10852"/>
    <cellStyle name="Comma 3 3 3 2 16 5" xfId="10853"/>
    <cellStyle name="Comma 3 3 3 2 16 6" xfId="10854"/>
    <cellStyle name="Comma 3 3 3 2 16 7" xfId="10855"/>
    <cellStyle name="Comma 3 3 3 2 16 8" xfId="10856"/>
    <cellStyle name="Comma 3 3 3 2 16 9" xfId="10857"/>
    <cellStyle name="Comma 3 3 3 2 17" xfId="10858"/>
    <cellStyle name="Comma 3 3 3 2 17 10" xfId="10859"/>
    <cellStyle name="Comma 3 3 3 2 17 11" xfId="10860"/>
    <cellStyle name="Comma 3 3 3 2 17 12" xfId="10861"/>
    <cellStyle name="Comma 3 3 3 2 17 13" xfId="10862"/>
    <cellStyle name="Comma 3 3 3 2 17 14" xfId="10863"/>
    <cellStyle name="Comma 3 3 3 2 17 15" xfId="10864"/>
    <cellStyle name="Comma 3 3 3 2 17 16" xfId="10865"/>
    <cellStyle name="Comma 3 3 3 2 17 17" xfId="10866"/>
    <cellStyle name="Comma 3 3 3 2 17 18" xfId="10867"/>
    <cellStyle name="Comma 3 3 3 2 17 19" xfId="10868"/>
    <cellStyle name="Comma 3 3 3 2 17 2" xfId="10869"/>
    <cellStyle name="Comma 3 3 3 2 17 20" xfId="10870"/>
    <cellStyle name="Comma 3 3 3 2 17 21" xfId="10871"/>
    <cellStyle name="Comma 3 3 3 2 17 22" xfId="10872"/>
    <cellStyle name="Comma 3 3 3 2 17 3" xfId="10873"/>
    <cellStyle name="Comma 3 3 3 2 17 4" xfId="10874"/>
    <cellStyle name="Comma 3 3 3 2 17 5" xfId="10875"/>
    <cellStyle name="Comma 3 3 3 2 17 6" xfId="10876"/>
    <cellStyle name="Comma 3 3 3 2 17 7" xfId="10877"/>
    <cellStyle name="Comma 3 3 3 2 17 8" xfId="10878"/>
    <cellStyle name="Comma 3 3 3 2 17 9" xfId="10879"/>
    <cellStyle name="Comma 3 3 3 2 18" xfId="10880"/>
    <cellStyle name="Comma 3 3 3 2 18 10" xfId="10881"/>
    <cellStyle name="Comma 3 3 3 2 18 11" xfId="10882"/>
    <cellStyle name="Comma 3 3 3 2 18 12" xfId="10883"/>
    <cellStyle name="Comma 3 3 3 2 18 13" xfId="10884"/>
    <cellStyle name="Comma 3 3 3 2 18 14" xfId="10885"/>
    <cellStyle name="Comma 3 3 3 2 18 15" xfId="10886"/>
    <cellStyle name="Comma 3 3 3 2 18 16" xfId="10887"/>
    <cellStyle name="Comma 3 3 3 2 18 17" xfId="10888"/>
    <cellStyle name="Comma 3 3 3 2 18 18" xfId="10889"/>
    <cellStyle name="Comma 3 3 3 2 18 19" xfId="10890"/>
    <cellStyle name="Comma 3 3 3 2 18 2" xfId="10891"/>
    <cellStyle name="Comma 3 3 3 2 18 20" xfId="10892"/>
    <cellStyle name="Comma 3 3 3 2 18 21" xfId="10893"/>
    <cellStyle name="Comma 3 3 3 2 18 22" xfId="10894"/>
    <cellStyle name="Comma 3 3 3 2 18 3" xfId="10895"/>
    <cellStyle name="Comma 3 3 3 2 18 4" xfId="10896"/>
    <cellStyle name="Comma 3 3 3 2 18 5" xfId="10897"/>
    <cellStyle name="Comma 3 3 3 2 18 6" xfId="10898"/>
    <cellStyle name="Comma 3 3 3 2 18 7" xfId="10899"/>
    <cellStyle name="Comma 3 3 3 2 18 8" xfId="10900"/>
    <cellStyle name="Comma 3 3 3 2 18 9" xfId="10901"/>
    <cellStyle name="Comma 3 3 3 2 19" xfId="10902"/>
    <cellStyle name="Comma 3 3 3 2 19 10" xfId="10903"/>
    <cellStyle name="Comma 3 3 3 2 19 11" xfId="10904"/>
    <cellStyle name="Comma 3 3 3 2 19 12" xfId="10905"/>
    <cellStyle name="Comma 3 3 3 2 19 13" xfId="10906"/>
    <cellStyle name="Comma 3 3 3 2 19 14" xfId="10907"/>
    <cellStyle name="Comma 3 3 3 2 19 15" xfId="10908"/>
    <cellStyle name="Comma 3 3 3 2 19 16" xfId="10909"/>
    <cellStyle name="Comma 3 3 3 2 19 17" xfId="10910"/>
    <cellStyle name="Comma 3 3 3 2 19 18" xfId="10911"/>
    <cellStyle name="Comma 3 3 3 2 19 19" xfId="10912"/>
    <cellStyle name="Comma 3 3 3 2 19 2" xfId="10913"/>
    <cellStyle name="Comma 3 3 3 2 19 20" xfId="10914"/>
    <cellStyle name="Comma 3 3 3 2 19 21" xfId="10915"/>
    <cellStyle name="Comma 3 3 3 2 19 22" xfId="10916"/>
    <cellStyle name="Comma 3 3 3 2 19 3" xfId="10917"/>
    <cellStyle name="Comma 3 3 3 2 19 4" xfId="10918"/>
    <cellStyle name="Comma 3 3 3 2 19 5" xfId="10919"/>
    <cellStyle name="Comma 3 3 3 2 19 6" xfId="10920"/>
    <cellStyle name="Comma 3 3 3 2 19 7" xfId="10921"/>
    <cellStyle name="Comma 3 3 3 2 19 8" xfId="10922"/>
    <cellStyle name="Comma 3 3 3 2 19 9" xfId="10923"/>
    <cellStyle name="Comma 3 3 3 2 2" xfId="10924"/>
    <cellStyle name="Comma 3 3 3 2 2 10" xfId="10925"/>
    <cellStyle name="Comma 3 3 3 2 2 11" xfId="10926"/>
    <cellStyle name="Comma 3 3 3 2 2 12" xfId="10927"/>
    <cellStyle name="Comma 3 3 3 2 2 13" xfId="10928"/>
    <cellStyle name="Comma 3 3 3 2 2 14" xfId="10929"/>
    <cellStyle name="Comma 3 3 3 2 2 15" xfId="10930"/>
    <cellStyle name="Comma 3 3 3 2 2 16" xfId="10931"/>
    <cellStyle name="Comma 3 3 3 2 2 17" xfId="10932"/>
    <cellStyle name="Comma 3 3 3 2 2 18" xfId="10933"/>
    <cellStyle name="Comma 3 3 3 2 2 19" xfId="10934"/>
    <cellStyle name="Comma 3 3 3 2 2 2" xfId="10935"/>
    <cellStyle name="Comma 3 3 3 2 2 20" xfId="10936"/>
    <cellStyle name="Comma 3 3 3 2 2 21" xfId="10937"/>
    <cellStyle name="Comma 3 3 3 2 2 22" xfId="10938"/>
    <cellStyle name="Comma 3 3 3 2 2 23" xfId="10939"/>
    <cellStyle name="Comma 3 3 3 2 2 24" xfId="10940"/>
    <cellStyle name="Comma 3 3 3 2 2 25" xfId="10941"/>
    <cellStyle name="Comma 3 3 3 2 2 26" xfId="10942"/>
    <cellStyle name="Comma 3 3 3 2 2 27" xfId="10943"/>
    <cellStyle name="Comma 3 3 3 2 2 28" xfId="10944"/>
    <cellStyle name="Comma 3 3 3 2 2 29" xfId="10945"/>
    <cellStyle name="Comma 3 3 3 2 2 3" xfId="10946"/>
    <cellStyle name="Comma 3 3 3 2 2 30" xfId="10947"/>
    <cellStyle name="Comma 3 3 3 2 2 31" xfId="10948"/>
    <cellStyle name="Comma 3 3 3 2 2 32" xfId="10949"/>
    <cellStyle name="Comma 3 3 3 2 2 33" xfId="10950"/>
    <cellStyle name="Comma 3 3 3 2 2 34" xfId="10951"/>
    <cellStyle name="Comma 3 3 3 2 2 35" xfId="10952"/>
    <cellStyle name="Comma 3 3 3 2 2 36" xfId="10953"/>
    <cellStyle name="Comma 3 3 3 2 2 37" xfId="10954"/>
    <cellStyle name="Comma 3 3 3 2 2 38" xfId="10955"/>
    <cellStyle name="Comma 3 3 3 2 2 39" xfId="10956"/>
    <cellStyle name="Comma 3 3 3 2 2 4" xfId="10957"/>
    <cellStyle name="Comma 3 3 3 2 2 40" xfId="10958"/>
    <cellStyle name="Comma 3 3 3 2 2 5" xfId="10959"/>
    <cellStyle name="Comma 3 3 3 2 2 6" xfId="10960"/>
    <cellStyle name="Comma 3 3 3 2 2 7" xfId="10961"/>
    <cellStyle name="Comma 3 3 3 2 2 8" xfId="10962"/>
    <cellStyle name="Comma 3 3 3 2 2 9" xfId="10963"/>
    <cellStyle name="Comma 3 3 3 2 20" xfId="10964"/>
    <cellStyle name="Comma 3 3 3 2 21" xfId="10965"/>
    <cellStyle name="Comma 3 3 3 2 22" xfId="10966"/>
    <cellStyle name="Comma 3 3 3 2 23" xfId="10967"/>
    <cellStyle name="Comma 3 3 3 2 24" xfId="10968"/>
    <cellStyle name="Comma 3 3 3 2 25" xfId="10969"/>
    <cellStyle name="Comma 3 3 3 2 26" xfId="10970"/>
    <cellStyle name="Comma 3 3 3 2 27" xfId="10971"/>
    <cellStyle name="Comma 3 3 3 2 28" xfId="10972"/>
    <cellStyle name="Comma 3 3 3 2 29" xfId="10973"/>
    <cellStyle name="Comma 3 3 3 2 3" xfId="10974"/>
    <cellStyle name="Comma 3 3 3 2 30" xfId="10975"/>
    <cellStyle name="Comma 3 3 3 2 31" xfId="10976"/>
    <cellStyle name="Comma 3 3 3 2 32" xfId="10977"/>
    <cellStyle name="Comma 3 3 3 2 33" xfId="10978"/>
    <cellStyle name="Comma 3 3 3 2 34" xfId="10979"/>
    <cellStyle name="Comma 3 3 3 2 35" xfId="10980"/>
    <cellStyle name="Comma 3 3 3 2 36" xfId="10981"/>
    <cellStyle name="Comma 3 3 3 2 37" xfId="10982"/>
    <cellStyle name="Comma 3 3 3 2 38" xfId="10983"/>
    <cellStyle name="Comma 3 3 3 2 39" xfId="10984"/>
    <cellStyle name="Comma 3 3 3 2 4" xfId="10985"/>
    <cellStyle name="Comma 3 3 3 2 40" xfId="10986"/>
    <cellStyle name="Comma 3 3 3 2 5" xfId="10987"/>
    <cellStyle name="Comma 3 3 3 2 6" xfId="10988"/>
    <cellStyle name="Comma 3 3 3 2 7" xfId="10989"/>
    <cellStyle name="Comma 3 3 3 2 8" xfId="10990"/>
    <cellStyle name="Comma 3 3 3 2 9" xfId="10991"/>
    <cellStyle name="Comma 3 3 3 2 9 10" xfId="10992"/>
    <cellStyle name="Comma 3 3 3 2 9 11" xfId="10993"/>
    <cellStyle name="Comma 3 3 3 2 9 12" xfId="10994"/>
    <cellStyle name="Comma 3 3 3 2 9 13" xfId="10995"/>
    <cellStyle name="Comma 3 3 3 2 9 14" xfId="10996"/>
    <cellStyle name="Comma 3 3 3 2 9 15" xfId="10997"/>
    <cellStyle name="Comma 3 3 3 2 9 16" xfId="10998"/>
    <cellStyle name="Comma 3 3 3 2 9 17" xfId="10999"/>
    <cellStyle name="Comma 3 3 3 2 9 18" xfId="11000"/>
    <cellStyle name="Comma 3 3 3 2 9 19" xfId="11001"/>
    <cellStyle name="Comma 3 3 3 2 9 2" xfId="11002"/>
    <cellStyle name="Comma 3 3 3 2 9 20" xfId="11003"/>
    <cellStyle name="Comma 3 3 3 2 9 21" xfId="11004"/>
    <cellStyle name="Comma 3 3 3 2 9 22" xfId="11005"/>
    <cellStyle name="Comma 3 3 3 2 9 3" xfId="11006"/>
    <cellStyle name="Comma 3 3 3 2 9 4" xfId="11007"/>
    <cellStyle name="Comma 3 3 3 2 9 5" xfId="11008"/>
    <cellStyle name="Comma 3 3 3 2 9 6" xfId="11009"/>
    <cellStyle name="Comma 3 3 3 2 9 7" xfId="11010"/>
    <cellStyle name="Comma 3 3 3 2 9 8" xfId="11011"/>
    <cellStyle name="Comma 3 3 3 2 9 9" xfId="11012"/>
    <cellStyle name="Comma 3 3 3 20" xfId="11013"/>
    <cellStyle name="Comma 3 3 3 21" xfId="11014"/>
    <cellStyle name="Comma 3 3 3 22" xfId="11015"/>
    <cellStyle name="Comma 3 3 3 23" xfId="11016"/>
    <cellStyle name="Comma 3 3 3 24" xfId="11017"/>
    <cellStyle name="Comma 3 3 3 25" xfId="11018"/>
    <cellStyle name="Comma 3 3 3 26" xfId="11019"/>
    <cellStyle name="Comma 3 3 3 27" xfId="11020"/>
    <cellStyle name="Comma 3 3 3 28" xfId="11021"/>
    <cellStyle name="Comma 3 3 3 29" xfId="11022"/>
    <cellStyle name="Comma 3 3 3 3" xfId="11023"/>
    <cellStyle name="Comma 3 3 3 30" xfId="11024"/>
    <cellStyle name="Comma 3 3 3 31" xfId="11025"/>
    <cellStyle name="Comma 3 3 3 32" xfId="11026"/>
    <cellStyle name="Comma 3 3 3 33" xfId="11027"/>
    <cellStyle name="Comma 3 3 3 34" xfId="11028"/>
    <cellStyle name="Comma 3 3 3 35" xfId="11029"/>
    <cellStyle name="Comma 3 3 3 36" xfId="11030"/>
    <cellStyle name="Comma 3 3 3 37" xfId="11031"/>
    <cellStyle name="Comma 3 3 3 38" xfId="11032"/>
    <cellStyle name="Comma 3 3 3 39" xfId="11033"/>
    <cellStyle name="Comma 3 3 3 4" xfId="11034"/>
    <cellStyle name="Comma 3 3 3 40" xfId="11035"/>
    <cellStyle name="Comma 3 3 3 41" xfId="11036"/>
    <cellStyle name="Comma 3 3 3 42" xfId="11037"/>
    <cellStyle name="Comma 3 3 3 43" xfId="11038"/>
    <cellStyle name="Comma 3 3 3 44" xfId="11039"/>
    <cellStyle name="Comma 3 3 3 45" xfId="11040"/>
    <cellStyle name="Comma 3 3 3 5" xfId="11041"/>
    <cellStyle name="Comma 3 3 3 6" xfId="11042"/>
    <cellStyle name="Comma 3 3 3 7" xfId="11043"/>
    <cellStyle name="Comma 3 3 3 8" xfId="11044"/>
    <cellStyle name="Comma 3 3 3 9" xfId="11045"/>
    <cellStyle name="Comma 3 3 30" xfId="11046"/>
    <cellStyle name="Comma 3 3 31" xfId="11047"/>
    <cellStyle name="Comma 3 3 32" xfId="11048"/>
    <cellStyle name="Comma 3 3 33" xfId="11049"/>
    <cellStyle name="Comma 3 3 34" xfId="11050"/>
    <cellStyle name="Comma 3 3 35" xfId="11051"/>
    <cellStyle name="Comma 3 3 36" xfId="11052"/>
    <cellStyle name="Comma 3 3 37" xfId="11053"/>
    <cellStyle name="Comma 3 3 38" xfId="11054"/>
    <cellStyle name="Comma 3 3 39" xfId="11055"/>
    <cellStyle name="Comma 3 3 4" xfId="11056"/>
    <cellStyle name="Comma 3 3 4 10" xfId="11057"/>
    <cellStyle name="Comma 3 3 4 11" xfId="11058"/>
    <cellStyle name="Comma 3 3 4 12" xfId="11059"/>
    <cellStyle name="Comma 3 3 4 13" xfId="11060"/>
    <cellStyle name="Comma 3 3 4 14" xfId="11061"/>
    <cellStyle name="Comma 3 3 4 15" xfId="11062"/>
    <cellStyle name="Comma 3 3 4 16" xfId="11063"/>
    <cellStyle name="Comma 3 3 4 17" xfId="11064"/>
    <cellStyle name="Comma 3 3 4 18" xfId="11065"/>
    <cellStyle name="Comma 3 3 4 19" xfId="11066"/>
    <cellStyle name="Comma 3 3 4 2" xfId="11067"/>
    <cellStyle name="Comma 3 3 4 2 10" xfId="11068"/>
    <cellStyle name="Comma 3 3 4 2 10 10" xfId="11069"/>
    <cellStyle name="Comma 3 3 4 2 10 11" xfId="11070"/>
    <cellStyle name="Comma 3 3 4 2 10 12" xfId="11071"/>
    <cellStyle name="Comma 3 3 4 2 10 13" xfId="11072"/>
    <cellStyle name="Comma 3 3 4 2 10 14" xfId="11073"/>
    <cellStyle name="Comma 3 3 4 2 10 15" xfId="11074"/>
    <cellStyle name="Comma 3 3 4 2 10 16" xfId="11075"/>
    <cellStyle name="Comma 3 3 4 2 10 17" xfId="11076"/>
    <cellStyle name="Comma 3 3 4 2 10 18" xfId="11077"/>
    <cellStyle name="Comma 3 3 4 2 10 19" xfId="11078"/>
    <cellStyle name="Comma 3 3 4 2 10 2" xfId="11079"/>
    <cellStyle name="Comma 3 3 4 2 10 20" xfId="11080"/>
    <cellStyle name="Comma 3 3 4 2 10 21" xfId="11081"/>
    <cellStyle name="Comma 3 3 4 2 10 22" xfId="11082"/>
    <cellStyle name="Comma 3 3 4 2 10 3" xfId="11083"/>
    <cellStyle name="Comma 3 3 4 2 10 4" xfId="11084"/>
    <cellStyle name="Comma 3 3 4 2 10 5" xfId="11085"/>
    <cellStyle name="Comma 3 3 4 2 10 6" xfId="11086"/>
    <cellStyle name="Comma 3 3 4 2 10 7" xfId="11087"/>
    <cellStyle name="Comma 3 3 4 2 10 8" xfId="11088"/>
    <cellStyle name="Comma 3 3 4 2 10 9" xfId="11089"/>
    <cellStyle name="Comma 3 3 4 2 11" xfId="11090"/>
    <cellStyle name="Comma 3 3 4 2 11 10" xfId="11091"/>
    <cellStyle name="Comma 3 3 4 2 11 11" xfId="11092"/>
    <cellStyle name="Comma 3 3 4 2 11 12" xfId="11093"/>
    <cellStyle name="Comma 3 3 4 2 11 13" xfId="11094"/>
    <cellStyle name="Comma 3 3 4 2 11 14" xfId="11095"/>
    <cellStyle name="Comma 3 3 4 2 11 15" xfId="11096"/>
    <cellStyle name="Comma 3 3 4 2 11 16" xfId="11097"/>
    <cellStyle name="Comma 3 3 4 2 11 17" xfId="11098"/>
    <cellStyle name="Comma 3 3 4 2 11 18" xfId="11099"/>
    <cellStyle name="Comma 3 3 4 2 11 19" xfId="11100"/>
    <cellStyle name="Comma 3 3 4 2 11 2" xfId="11101"/>
    <cellStyle name="Comma 3 3 4 2 11 20" xfId="11102"/>
    <cellStyle name="Comma 3 3 4 2 11 21" xfId="11103"/>
    <cellStyle name="Comma 3 3 4 2 11 22" xfId="11104"/>
    <cellStyle name="Comma 3 3 4 2 11 3" xfId="11105"/>
    <cellStyle name="Comma 3 3 4 2 11 4" xfId="11106"/>
    <cellStyle name="Comma 3 3 4 2 11 5" xfId="11107"/>
    <cellStyle name="Comma 3 3 4 2 11 6" xfId="11108"/>
    <cellStyle name="Comma 3 3 4 2 11 7" xfId="11109"/>
    <cellStyle name="Comma 3 3 4 2 11 8" xfId="11110"/>
    <cellStyle name="Comma 3 3 4 2 11 9" xfId="11111"/>
    <cellStyle name="Comma 3 3 4 2 12" xfId="11112"/>
    <cellStyle name="Comma 3 3 4 2 12 10" xfId="11113"/>
    <cellStyle name="Comma 3 3 4 2 12 11" xfId="11114"/>
    <cellStyle name="Comma 3 3 4 2 12 12" xfId="11115"/>
    <cellStyle name="Comma 3 3 4 2 12 13" xfId="11116"/>
    <cellStyle name="Comma 3 3 4 2 12 14" xfId="11117"/>
    <cellStyle name="Comma 3 3 4 2 12 15" xfId="11118"/>
    <cellStyle name="Comma 3 3 4 2 12 16" xfId="11119"/>
    <cellStyle name="Comma 3 3 4 2 12 17" xfId="11120"/>
    <cellStyle name="Comma 3 3 4 2 12 18" xfId="11121"/>
    <cellStyle name="Comma 3 3 4 2 12 19" xfId="11122"/>
    <cellStyle name="Comma 3 3 4 2 12 2" xfId="11123"/>
    <cellStyle name="Comma 3 3 4 2 12 20" xfId="11124"/>
    <cellStyle name="Comma 3 3 4 2 12 21" xfId="11125"/>
    <cellStyle name="Comma 3 3 4 2 12 22" xfId="11126"/>
    <cellStyle name="Comma 3 3 4 2 12 3" xfId="11127"/>
    <cellStyle name="Comma 3 3 4 2 12 4" xfId="11128"/>
    <cellStyle name="Comma 3 3 4 2 12 5" xfId="11129"/>
    <cellStyle name="Comma 3 3 4 2 12 6" xfId="11130"/>
    <cellStyle name="Comma 3 3 4 2 12 7" xfId="11131"/>
    <cellStyle name="Comma 3 3 4 2 12 8" xfId="11132"/>
    <cellStyle name="Comma 3 3 4 2 12 9" xfId="11133"/>
    <cellStyle name="Comma 3 3 4 2 13" xfId="11134"/>
    <cellStyle name="Comma 3 3 4 2 13 10" xfId="11135"/>
    <cellStyle name="Comma 3 3 4 2 13 11" xfId="11136"/>
    <cellStyle name="Comma 3 3 4 2 13 12" xfId="11137"/>
    <cellStyle name="Comma 3 3 4 2 13 13" xfId="11138"/>
    <cellStyle name="Comma 3 3 4 2 13 14" xfId="11139"/>
    <cellStyle name="Comma 3 3 4 2 13 15" xfId="11140"/>
    <cellStyle name="Comma 3 3 4 2 13 16" xfId="11141"/>
    <cellStyle name="Comma 3 3 4 2 13 17" xfId="11142"/>
    <cellStyle name="Comma 3 3 4 2 13 18" xfId="11143"/>
    <cellStyle name="Comma 3 3 4 2 13 19" xfId="11144"/>
    <cellStyle name="Comma 3 3 4 2 13 2" xfId="11145"/>
    <cellStyle name="Comma 3 3 4 2 13 20" xfId="11146"/>
    <cellStyle name="Comma 3 3 4 2 13 21" xfId="11147"/>
    <cellStyle name="Comma 3 3 4 2 13 22" xfId="11148"/>
    <cellStyle name="Comma 3 3 4 2 13 3" xfId="11149"/>
    <cellStyle name="Comma 3 3 4 2 13 4" xfId="11150"/>
    <cellStyle name="Comma 3 3 4 2 13 5" xfId="11151"/>
    <cellStyle name="Comma 3 3 4 2 13 6" xfId="11152"/>
    <cellStyle name="Comma 3 3 4 2 13 7" xfId="11153"/>
    <cellStyle name="Comma 3 3 4 2 13 8" xfId="11154"/>
    <cellStyle name="Comma 3 3 4 2 13 9" xfId="11155"/>
    <cellStyle name="Comma 3 3 4 2 14" xfId="11156"/>
    <cellStyle name="Comma 3 3 4 2 14 10" xfId="11157"/>
    <cellStyle name="Comma 3 3 4 2 14 11" xfId="11158"/>
    <cellStyle name="Comma 3 3 4 2 14 12" xfId="11159"/>
    <cellStyle name="Comma 3 3 4 2 14 13" xfId="11160"/>
    <cellStyle name="Comma 3 3 4 2 14 14" xfId="11161"/>
    <cellStyle name="Comma 3 3 4 2 14 15" xfId="11162"/>
    <cellStyle name="Comma 3 3 4 2 14 16" xfId="11163"/>
    <cellStyle name="Comma 3 3 4 2 14 17" xfId="11164"/>
    <cellStyle name="Comma 3 3 4 2 14 18" xfId="11165"/>
    <cellStyle name="Comma 3 3 4 2 14 19" xfId="11166"/>
    <cellStyle name="Comma 3 3 4 2 14 2" xfId="11167"/>
    <cellStyle name="Comma 3 3 4 2 14 20" xfId="11168"/>
    <cellStyle name="Comma 3 3 4 2 14 21" xfId="11169"/>
    <cellStyle name="Comma 3 3 4 2 14 22" xfId="11170"/>
    <cellStyle name="Comma 3 3 4 2 14 3" xfId="11171"/>
    <cellStyle name="Comma 3 3 4 2 14 4" xfId="11172"/>
    <cellStyle name="Comma 3 3 4 2 14 5" xfId="11173"/>
    <cellStyle name="Comma 3 3 4 2 14 6" xfId="11174"/>
    <cellStyle name="Comma 3 3 4 2 14 7" xfId="11175"/>
    <cellStyle name="Comma 3 3 4 2 14 8" xfId="11176"/>
    <cellStyle name="Comma 3 3 4 2 14 9" xfId="11177"/>
    <cellStyle name="Comma 3 3 4 2 15" xfId="11178"/>
    <cellStyle name="Comma 3 3 4 2 15 10" xfId="11179"/>
    <cellStyle name="Comma 3 3 4 2 15 11" xfId="11180"/>
    <cellStyle name="Comma 3 3 4 2 15 12" xfId="11181"/>
    <cellStyle name="Comma 3 3 4 2 15 13" xfId="11182"/>
    <cellStyle name="Comma 3 3 4 2 15 14" xfId="11183"/>
    <cellStyle name="Comma 3 3 4 2 15 15" xfId="11184"/>
    <cellStyle name="Comma 3 3 4 2 15 16" xfId="11185"/>
    <cellStyle name="Comma 3 3 4 2 15 17" xfId="11186"/>
    <cellStyle name="Comma 3 3 4 2 15 18" xfId="11187"/>
    <cellStyle name="Comma 3 3 4 2 15 19" xfId="11188"/>
    <cellStyle name="Comma 3 3 4 2 15 2" xfId="11189"/>
    <cellStyle name="Comma 3 3 4 2 15 20" xfId="11190"/>
    <cellStyle name="Comma 3 3 4 2 15 21" xfId="11191"/>
    <cellStyle name="Comma 3 3 4 2 15 22" xfId="11192"/>
    <cellStyle name="Comma 3 3 4 2 15 3" xfId="11193"/>
    <cellStyle name="Comma 3 3 4 2 15 4" xfId="11194"/>
    <cellStyle name="Comma 3 3 4 2 15 5" xfId="11195"/>
    <cellStyle name="Comma 3 3 4 2 15 6" xfId="11196"/>
    <cellStyle name="Comma 3 3 4 2 15 7" xfId="11197"/>
    <cellStyle name="Comma 3 3 4 2 15 8" xfId="11198"/>
    <cellStyle name="Comma 3 3 4 2 15 9" xfId="11199"/>
    <cellStyle name="Comma 3 3 4 2 16" xfId="11200"/>
    <cellStyle name="Comma 3 3 4 2 16 10" xfId="11201"/>
    <cellStyle name="Comma 3 3 4 2 16 11" xfId="11202"/>
    <cellStyle name="Comma 3 3 4 2 16 12" xfId="11203"/>
    <cellStyle name="Comma 3 3 4 2 16 13" xfId="11204"/>
    <cellStyle name="Comma 3 3 4 2 16 14" xfId="11205"/>
    <cellStyle name="Comma 3 3 4 2 16 15" xfId="11206"/>
    <cellStyle name="Comma 3 3 4 2 16 16" xfId="11207"/>
    <cellStyle name="Comma 3 3 4 2 16 17" xfId="11208"/>
    <cellStyle name="Comma 3 3 4 2 16 18" xfId="11209"/>
    <cellStyle name="Comma 3 3 4 2 16 19" xfId="11210"/>
    <cellStyle name="Comma 3 3 4 2 16 2" xfId="11211"/>
    <cellStyle name="Comma 3 3 4 2 16 20" xfId="11212"/>
    <cellStyle name="Comma 3 3 4 2 16 21" xfId="11213"/>
    <cellStyle name="Comma 3 3 4 2 16 22" xfId="11214"/>
    <cellStyle name="Comma 3 3 4 2 16 3" xfId="11215"/>
    <cellStyle name="Comma 3 3 4 2 16 4" xfId="11216"/>
    <cellStyle name="Comma 3 3 4 2 16 5" xfId="11217"/>
    <cellStyle name="Comma 3 3 4 2 16 6" xfId="11218"/>
    <cellStyle name="Comma 3 3 4 2 16 7" xfId="11219"/>
    <cellStyle name="Comma 3 3 4 2 16 8" xfId="11220"/>
    <cellStyle name="Comma 3 3 4 2 16 9" xfId="11221"/>
    <cellStyle name="Comma 3 3 4 2 17" xfId="11222"/>
    <cellStyle name="Comma 3 3 4 2 17 10" xfId="11223"/>
    <cellStyle name="Comma 3 3 4 2 17 11" xfId="11224"/>
    <cellStyle name="Comma 3 3 4 2 17 12" xfId="11225"/>
    <cellStyle name="Comma 3 3 4 2 17 13" xfId="11226"/>
    <cellStyle name="Comma 3 3 4 2 17 14" xfId="11227"/>
    <cellStyle name="Comma 3 3 4 2 17 15" xfId="11228"/>
    <cellStyle name="Comma 3 3 4 2 17 16" xfId="11229"/>
    <cellStyle name="Comma 3 3 4 2 17 17" xfId="11230"/>
    <cellStyle name="Comma 3 3 4 2 17 18" xfId="11231"/>
    <cellStyle name="Comma 3 3 4 2 17 19" xfId="11232"/>
    <cellStyle name="Comma 3 3 4 2 17 2" xfId="11233"/>
    <cellStyle name="Comma 3 3 4 2 17 20" xfId="11234"/>
    <cellStyle name="Comma 3 3 4 2 17 21" xfId="11235"/>
    <cellStyle name="Comma 3 3 4 2 17 22" xfId="11236"/>
    <cellStyle name="Comma 3 3 4 2 17 3" xfId="11237"/>
    <cellStyle name="Comma 3 3 4 2 17 4" xfId="11238"/>
    <cellStyle name="Comma 3 3 4 2 17 5" xfId="11239"/>
    <cellStyle name="Comma 3 3 4 2 17 6" xfId="11240"/>
    <cellStyle name="Comma 3 3 4 2 17 7" xfId="11241"/>
    <cellStyle name="Comma 3 3 4 2 17 8" xfId="11242"/>
    <cellStyle name="Comma 3 3 4 2 17 9" xfId="11243"/>
    <cellStyle name="Comma 3 3 4 2 18" xfId="11244"/>
    <cellStyle name="Comma 3 3 4 2 18 10" xfId="11245"/>
    <cellStyle name="Comma 3 3 4 2 18 11" xfId="11246"/>
    <cellStyle name="Comma 3 3 4 2 18 12" xfId="11247"/>
    <cellStyle name="Comma 3 3 4 2 18 13" xfId="11248"/>
    <cellStyle name="Comma 3 3 4 2 18 14" xfId="11249"/>
    <cellStyle name="Comma 3 3 4 2 18 15" xfId="11250"/>
    <cellStyle name="Comma 3 3 4 2 18 16" xfId="11251"/>
    <cellStyle name="Comma 3 3 4 2 18 17" xfId="11252"/>
    <cellStyle name="Comma 3 3 4 2 18 18" xfId="11253"/>
    <cellStyle name="Comma 3 3 4 2 18 19" xfId="11254"/>
    <cellStyle name="Comma 3 3 4 2 18 2" xfId="11255"/>
    <cellStyle name="Comma 3 3 4 2 18 20" xfId="11256"/>
    <cellStyle name="Comma 3 3 4 2 18 21" xfId="11257"/>
    <cellStyle name="Comma 3 3 4 2 18 22" xfId="11258"/>
    <cellStyle name="Comma 3 3 4 2 18 3" xfId="11259"/>
    <cellStyle name="Comma 3 3 4 2 18 4" xfId="11260"/>
    <cellStyle name="Comma 3 3 4 2 18 5" xfId="11261"/>
    <cellStyle name="Comma 3 3 4 2 18 6" xfId="11262"/>
    <cellStyle name="Comma 3 3 4 2 18 7" xfId="11263"/>
    <cellStyle name="Comma 3 3 4 2 18 8" xfId="11264"/>
    <cellStyle name="Comma 3 3 4 2 18 9" xfId="11265"/>
    <cellStyle name="Comma 3 3 4 2 19" xfId="11266"/>
    <cellStyle name="Comma 3 3 4 2 19 10" xfId="11267"/>
    <cellStyle name="Comma 3 3 4 2 19 11" xfId="11268"/>
    <cellStyle name="Comma 3 3 4 2 19 12" xfId="11269"/>
    <cellStyle name="Comma 3 3 4 2 19 13" xfId="11270"/>
    <cellStyle name="Comma 3 3 4 2 19 14" xfId="11271"/>
    <cellStyle name="Comma 3 3 4 2 19 15" xfId="11272"/>
    <cellStyle name="Comma 3 3 4 2 19 16" xfId="11273"/>
    <cellStyle name="Comma 3 3 4 2 19 17" xfId="11274"/>
    <cellStyle name="Comma 3 3 4 2 19 18" xfId="11275"/>
    <cellStyle name="Comma 3 3 4 2 19 19" xfId="11276"/>
    <cellStyle name="Comma 3 3 4 2 19 2" xfId="11277"/>
    <cellStyle name="Comma 3 3 4 2 19 20" xfId="11278"/>
    <cellStyle name="Comma 3 3 4 2 19 21" xfId="11279"/>
    <cellStyle name="Comma 3 3 4 2 19 22" xfId="11280"/>
    <cellStyle name="Comma 3 3 4 2 19 3" xfId="11281"/>
    <cellStyle name="Comma 3 3 4 2 19 4" xfId="11282"/>
    <cellStyle name="Comma 3 3 4 2 19 5" xfId="11283"/>
    <cellStyle name="Comma 3 3 4 2 19 6" xfId="11284"/>
    <cellStyle name="Comma 3 3 4 2 19 7" xfId="11285"/>
    <cellStyle name="Comma 3 3 4 2 19 8" xfId="11286"/>
    <cellStyle name="Comma 3 3 4 2 19 9" xfId="11287"/>
    <cellStyle name="Comma 3 3 4 2 2" xfId="11288"/>
    <cellStyle name="Comma 3 3 4 2 20" xfId="11289"/>
    <cellStyle name="Comma 3 3 4 2 21" xfId="11290"/>
    <cellStyle name="Comma 3 3 4 2 22" xfId="11291"/>
    <cellStyle name="Comma 3 3 4 2 23" xfId="11292"/>
    <cellStyle name="Comma 3 3 4 2 24" xfId="11293"/>
    <cellStyle name="Comma 3 3 4 2 25" xfId="11294"/>
    <cellStyle name="Comma 3 3 4 2 26" xfId="11295"/>
    <cellStyle name="Comma 3 3 4 2 27" xfId="11296"/>
    <cellStyle name="Comma 3 3 4 2 28" xfId="11297"/>
    <cellStyle name="Comma 3 3 4 2 29" xfId="11298"/>
    <cellStyle name="Comma 3 3 4 2 3" xfId="11299"/>
    <cellStyle name="Comma 3 3 4 2 30" xfId="11300"/>
    <cellStyle name="Comma 3 3 4 2 31" xfId="11301"/>
    <cellStyle name="Comma 3 3 4 2 32" xfId="11302"/>
    <cellStyle name="Comma 3 3 4 2 33" xfId="11303"/>
    <cellStyle name="Comma 3 3 4 2 34" xfId="11304"/>
    <cellStyle name="Comma 3 3 4 2 35" xfId="11305"/>
    <cellStyle name="Comma 3 3 4 2 36" xfId="11306"/>
    <cellStyle name="Comma 3 3 4 2 37" xfId="11307"/>
    <cellStyle name="Comma 3 3 4 2 38" xfId="11308"/>
    <cellStyle name="Comma 3 3 4 2 39" xfId="11309"/>
    <cellStyle name="Comma 3 3 4 2 4" xfId="11310"/>
    <cellStyle name="Comma 3 3 4 2 40" xfId="11311"/>
    <cellStyle name="Comma 3 3 4 2 5" xfId="11312"/>
    <cellStyle name="Comma 3 3 4 2 6" xfId="11313"/>
    <cellStyle name="Comma 3 3 4 2 7" xfId="11314"/>
    <cellStyle name="Comma 3 3 4 2 8" xfId="11315"/>
    <cellStyle name="Comma 3 3 4 2 9" xfId="11316"/>
    <cellStyle name="Comma 3 3 4 2 9 10" xfId="11317"/>
    <cellStyle name="Comma 3 3 4 2 9 11" xfId="11318"/>
    <cellStyle name="Comma 3 3 4 2 9 12" xfId="11319"/>
    <cellStyle name="Comma 3 3 4 2 9 13" xfId="11320"/>
    <cellStyle name="Comma 3 3 4 2 9 14" xfId="11321"/>
    <cellStyle name="Comma 3 3 4 2 9 15" xfId="11322"/>
    <cellStyle name="Comma 3 3 4 2 9 16" xfId="11323"/>
    <cellStyle name="Comma 3 3 4 2 9 17" xfId="11324"/>
    <cellStyle name="Comma 3 3 4 2 9 18" xfId="11325"/>
    <cellStyle name="Comma 3 3 4 2 9 19" xfId="11326"/>
    <cellStyle name="Comma 3 3 4 2 9 2" xfId="11327"/>
    <cellStyle name="Comma 3 3 4 2 9 20" xfId="11328"/>
    <cellStyle name="Comma 3 3 4 2 9 21" xfId="11329"/>
    <cellStyle name="Comma 3 3 4 2 9 22" xfId="11330"/>
    <cellStyle name="Comma 3 3 4 2 9 3" xfId="11331"/>
    <cellStyle name="Comma 3 3 4 2 9 4" xfId="11332"/>
    <cellStyle name="Comma 3 3 4 2 9 5" xfId="11333"/>
    <cellStyle name="Comma 3 3 4 2 9 6" xfId="11334"/>
    <cellStyle name="Comma 3 3 4 2 9 7" xfId="11335"/>
    <cellStyle name="Comma 3 3 4 2 9 8" xfId="11336"/>
    <cellStyle name="Comma 3 3 4 2 9 9" xfId="11337"/>
    <cellStyle name="Comma 3 3 4 20" xfId="11338"/>
    <cellStyle name="Comma 3 3 4 21" xfId="11339"/>
    <cellStyle name="Comma 3 3 4 22" xfId="11340"/>
    <cellStyle name="Comma 3 3 4 23" xfId="11341"/>
    <cellStyle name="Comma 3 3 4 24" xfId="11342"/>
    <cellStyle name="Comma 3 3 4 25" xfId="11343"/>
    <cellStyle name="Comma 3 3 4 26" xfId="11344"/>
    <cellStyle name="Comma 3 3 4 27" xfId="11345"/>
    <cellStyle name="Comma 3 3 4 28" xfId="11346"/>
    <cellStyle name="Comma 3 3 4 29" xfId="11347"/>
    <cellStyle name="Comma 3 3 4 3" xfId="11348"/>
    <cellStyle name="Comma 3 3 4 30" xfId="11349"/>
    <cellStyle name="Comma 3 3 4 31" xfId="11350"/>
    <cellStyle name="Comma 3 3 4 32" xfId="11351"/>
    <cellStyle name="Comma 3 3 4 33" xfId="11352"/>
    <cellStyle name="Comma 3 3 4 34" xfId="11353"/>
    <cellStyle name="Comma 3 3 4 35" xfId="11354"/>
    <cellStyle name="Comma 3 3 4 36" xfId="11355"/>
    <cellStyle name="Comma 3 3 4 37" xfId="11356"/>
    <cellStyle name="Comma 3 3 4 38" xfId="11357"/>
    <cellStyle name="Comma 3 3 4 39" xfId="11358"/>
    <cellStyle name="Comma 3 3 4 4" xfId="11359"/>
    <cellStyle name="Comma 3 3 4 40" xfId="11360"/>
    <cellStyle name="Comma 3 3 4 5" xfId="11361"/>
    <cellStyle name="Comma 3 3 4 6" xfId="11362"/>
    <cellStyle name="Comma 3 3 4 7" xfId="11363"/>
    <cellStyle name="Comma 3 3 4 8" xfId="11364"/>
    <cellStyle name="Comma 3 3 4 9" xfId="11365"/>
    <cellStyle name="Comma 3 3 40" xfId="11366"/>
    <cellStyle name="Comma 3 3 41" xfId="11367"/>
    <cellStyle name="Comma 3 3 42" xfId="11368"/>
    <cellStyle name="Comma 3 3 43" xfId="11369"/>
    <cellStyle name="Comma 3 3 44" xfId="11370"/>
    <cellStyle name="Comma 3 3 45" xfId="11371"/>
    <cellStyle name="Comma 3 3 46" xfId="11372"/>
    <cellStyle name="Comma 3 3 47" xfId="11373"/>
    <cellStyle name="Comma 3 3 5" xfId="11374"/>
    <cellStyle name="Comma 3 3 5 10" xfId="11375"/>
    <cellStyle name="Comma 3 3 5 10 10" xfId="11376"/>
    <cellStyle name="Comma 3 3 5 10 11" xfId="11377"/>
    <cellStyle name="Comma 3 3 5 10 12" xfId="11378"/>
    <cellStyle name="Comma 3 3 5 10 13" xfId="11379"/>
    <cellStyle name="Comma 3 3 5 10 14" xfId="11380"/>
    <cellStyle name="Comma 3 3 5 10 15" xfId="11381"/>
    <cellStyle name="Comma 3 3 5 10 16" xfId="11382"/>
    <cellStyle name="Comma 3 3 5 10 17" xfId="11383"/>
    <cellStyle name="Comma 3 3 5 10 18" xfId="11384"/>
    <cellStyle name="Comma 3 3 5 10 19" xfId="11385"/>
    <cellStyle name="Comma 3 3 5 10 2" xfId="11386"/>
    <cellStyle name="Comma 3 3 5 10 20" xfId="11387"/>
    <cellStyle name="Comma 3 3 5 10 21" xfId="11388"/>
    <cellStyle name="Comma 3 3 5 10 22" xfId="11389"/>
    <cellStyle name="Comma 3 3 5 10 3" xfId="11390"/>
    <cellStyle name="Comma 3 3 5 10 4" xfId="11391"/>
    <cellStyle name="Comma 3 3 5 10 5" xfId="11392"/>
    <cellStyle name="Comma 3 3 5 10 6" xfId="11393"/>
    <cellStyle name="Comma 3 3 5 10 7" xfId="11394"/>
    <cellStyle name="Comma 3 3 5 10 8" xfId="11395"/>
    <cellStyle name="Comma 3 3 5 10 9" xfId="11396"/>
    <cellStyle name="Comma 3 3 5 11" xfId="11397"/>
    <cellStyle name="Comma 3 3 5 11 10" xfId="11398"/>
    <cellStyle name="Comma 3 3 5 11 11" xfId="11399"/>
    <cellStyle name="Comma 3 3 5 11 12" xfId="11400"/>
    <cellStyle name="Comma 3 3 5 11 13" xfId="11401"/>
    <cellStyle name="Comma 3 3 5 11 14" xfId="11402"/>
    <cellStyle name="Comma 3 3 5 11 15" xfId="11403"/>
    <cellStyle name="Comma 3 3 5 11 16" xfId="11404"/>
    <cellStyle name="Comma 3 3 5 11 17" xfId="11405"/>
    <cellStyle name="Comma 3 3 5 11 18" xfId="11406"/>
    <cellStyle name="Comma 3 3 5 11 19" xfId="11407"/>
    <cellStyle name="Comma 3 3 5 11 2" xfId="11408"/>
    <cellStyle name="Comma 3 3 5 11 20" xfId="11409"/>
    <cellStyle name="Comma 3 3 5 11 21" xfId="11410"/>
    <cellStyle name="Comma 3 3 5 11 22" xfId="11411"/>
    <cellStyle name="Comma 3 3 5 11 3" xfId="11412"/>
    <cellStyle name="Comma 3 3 5 11 4" xfId="11413"/>
    <cellStyle name="Comma 3 3 5 11 5" xfId="11414"/>
    <cellStyle name="Comma 3 3 5 11 6" xfId="11415"/>
    <cellStyle name="Comma 3 3 5 11 7" xfId="11416"/>
    <cellStyle name="Comma 3 3 5 11 8" xfId="11417"/>
    <cellStyle name="Comma 3 3 5 11 9" xfId="11418"/>
    <cellStyle name="Comma 3 3 5 12" xfId="11419"/>
    <cellStyle name="Comma 3 3 5 12 10" xfId="11420"/>
    <cellStyle name="Comma 3 3 5 12 11" xfId="11421"/>
    <cellStyle name="Comma 3 3 5 12 12" xfId="11422"/>
    <cellStyle name="Comma 3 3 5 12 13" xfId="11423"/>
    <cellStyle name="Comma 3 3 5 12 14" xfId="11424"/>
    <cellStyle name="Comma 3 3 5 12 15" xfId="11425"/>
    <cellStyle name="Comma 3 3 5 12 16" xfId="11426"/>
    <cellStyle name="Comma 3 3 5 12 17" xfId="11427"/>
    <cellStyle name="Comma 3 3 5 12 18" xfId="11428"/>
    <cellStyle name="Comma 3 3 5 12 19" xfId="11429"/>
    <cellStyle name="Comma 3 3 5 12 2" xfId="11430"/>
    <cellStyle name="Comma 3 3 5 12 20" xfId="11431"/>
    <cellStyle name="Comma 3 3 5 12 21" xfId="11432"/>
    <cellStyle name="Comma 3 3 5 12 22" xfId="11433"/>
    <cellStyle name="Comma 3 3 5 12 3" xfId="11434"/>
    <cellStyle name="Comma 3 3 5 12 4" xfId="11435"/>
    <cellStyle name="Comma 3 3 5 12 5" xfId="11436"/>
    <cellStyle name="Comma 3 3 5 12 6" xfId="11437"/>
    <cellStyle name="Comma 3 3 5 12 7" xfId="11438"/>
    <cellStyle name="Comma 3 3 5 12 8" xfId="11439"/>
    <cellStyle name="Comma 3 3 5 12 9" xfId="11440"/>
    <cellStyle name="Comma 3 3 5 13" xfId="11441"/>
    <cellStyle name="Comma 3 3 5 14" xfId="11442"/>
    <cellStyle name="Comma 3 3 5 15" xfId="11443"/>
    <cellStyle name="Comma 3 3 5 16" xfId="11444"/>
    <cellStyle name="Comma 3 3 5 17" xfId="11445"/>
    <cellStyle name="Comma 3 3 5 18" xfId="11446"/>
    <cellStyle name="Comma 3 3 5 19" xfId="11447"/>
    <cellStyle name="Comma 3 3 5 2" xfId="11448"/>
    <cellStyle name="Comma 3 3 5 2 10" xfId="11449"/>
    <cellStyle name="Comma 3 3 5 2 11" xfId="11450"/>
    <cellStyle name="Comma 3 3 5 2 12" xfId="11451"/>
    <cellStyle name="Comma 3 3 5 2 13" xfId="11452"/>
    <cellStyle name="Comma 3 3 5 2 14" xfId="11453"/>
    <cellStyle name="Comma 3 3 5 2 15" xfId="11454"/>
    <cellStyle name="Comma 3 3 5 2 16" xfId="11455"/>
    <cellStyle name="Comma 3 3 5 2 17" xfId="11456"/>
    <cellStyle name="Comma 3 3 5 2 18" xfId="11457"/>
    <cellStyle name="Comma 3 3 5 2 19" xfId="11458"/>
    <cellStyle name="Comma 3 3 5 2 2" xfId="11459"/>
    <cellStyle name="Comma 3 3 5 2 20" xfId="11460"/>
    <cellStyle name="Comma 3 3 5 2 21" xfId="11461"/>
    <cellStyle name="Comma 3 3 5 2 22" xfId="11462"/>
    <cellStyle name="Comma 3 3 5 2 3" xfId="11463"/>
    <cellStyle name="Comma 3 3 5 2 4" xfId="11464"/>
    <cellStyle name="Comma 3 3 5 2 5" xfId="11465"/>
    <cellStyle name="Comma 3 3 5 2 6" xfId="11466"/>
    <cellStyle name="Comma 3 3 5 2 7" xfId="11467"/>
    <cellStyle name="Comma 3 3 5 2 8" xfId="11468"/>
    <cellStyle name="Comma 3 3 5 2 9" xfId="11469"/>
    <cellStyle name="Comma 3 3 5 20" xfId="11470"/>
    <cellStyle name="Comma 3 3 5 21" xfId="11471"/>
    <cellStyle name="Comma 3 3 5 22" xfId="11472"/>
    <cellStyle name="Comma 3 3 5 23" xfId="11473"/>
    <cellStyle name="Comma 3 3 5 24" xfId="11474"/>
    <cellStyle name="Comma 3 3 5 25" xfId="11475"/>
    <cellStyle name="Comma 3 3 5 26" xfId="11476"/>
    <cellStyle name="Comma 3 3 5 27" xfId="11477"/>
    <cellStyle name="Comma 3 3 5 28" xfId="11478"/>
    <cellStyle name="Comma 3 3 5 29" xfId="11479"/>
    <cellStyle name="Comma 3 3 5 3" xfId="11480"/>
    <cellStyle name="Comma 3 3 5 3 10" xfId="11481"/>
    <cellStyle name="Comma 3 3 5 3 11" xfId="11482"/>
    <cellStyle name="Comma 3 3 5 3 12" xfId="11483"/>
    <cellStyle name="Comma 3 3 5 3 13" xfId="11484"/>
    <cellStyle name="Comma 3 3 5 3 14" xfId="11485"/>
    <cellStyle name="Comma 3 3 5 3 15" xfId="11486"/>
    <cellStyle name="Comma 3 3 5 3 16" xfId="11487"/>
    <cellStyle name="Comma 3 3 5 3 17" xfId="11488"/>
    <cellStyle name="Comma 3 3 5 3 18" xfId="11489"/>
    <cellStyle name="Comma 3 3 5 3 19" xfId="11490"/>
    <cellStyle name="Comma 3 3 5 3 2" xfId="11491"/>
    <cellStyle name="Comma 3 3 5 3 20" xfId="11492"/>
    <cellStyle name="Comma 3 3 5 3 21" xfId="11493"/>
    <cellStyle name="Comma 3 3 5 3 22" xfId="11494"/>
    <cellStyle name="Comma 3 3 5 3 3" xfId="11495"/>
    <cellStyle name="Comma 3 3 5 3 4" xfId="11496"/>
    <cellStyle name="Comma 3 3 5 3 5" xfId="11497"/>
    <cellStyle name="Comma 3 3 5 3 6" xfId="11498"/>
    <cellStyle name="Comma 3 3 5 3 7" xfId="11499"/>
    <cellStyle name="Comma 3 3 5 3 8" xfId="11500"/>
    <cellStyle name="Comma 3 3 5 3 9" xfId="11501"/>
    <cellStyle name="Comma 3 3 5 30" xfId="11502"/>
    <cellStyle name="Comma 3 3 5 31" xfId="11503"/>
    <cellStyle name="Comma 3 3 5 32" xfId="11504"/>
    <cellStyle name="Comma 3 3 5 33" xfId="11505"/>
    <cellStyle name="Comma 3 3 5 4" xfId="11506"/>
    <cellStyle name="Comma 3 3 5 4 10" xfId="11507"/>
    <cellStyle name="Comma 3 3 5 4 11" xfId="11508"/>
    <cellStyle name="Comma 3 3 5 4 12" xfId="11509"/>
    <cellStyle name="Comma 3 3 5 4 13" xfId="11510"/>
    <cellStyle name="Comma 3 3 5 4 14" xfId="11511"/>
    <cellStyle name="Comma 3 3 5 4 15" xfId="11512"/>
    <cellStyle name="Comma 3 3 5 4 16" xfId="11513"/>
    <cellStyle name="Comma 3 3 5 4 17" xfId="11514"/>
    <cellStyle name="Comma 3 3 5 4 18" xfId="11515"/>
    <cellStyle name="Comma 3 3 5 4 19" xfId="11516"/>
    <cellStyle name="Comma 3 3 5 4 2" xfId="11517"/>
    <cellStyle name="Comma 3 3 5 4 20" xfId="11518"/>
    <cellStyle name="Comma 3 3 5 4 21" xfId="11519"/>
    <cellStyle name="Comma 3 3 5 4 22" xfId="11520"/>
    <cellStyle name="Comma 3 3 5 4 3" xfId="11521"/>
    <cellStyle name="Comma 3 3 5 4 4" xfId="11522"/>
    <cellStyle name="Comma 3 3 5 4 5" xfId="11523"/>
    <cellStyle name="Comma 3 3 5 4 6" xfId="11524"/>
    <cellStyle name="Comma 3 3 5 4 7" xfId="11525"/>
    <cellStyle name="Comma 3 3 5 4 8" xfId="11526"/>
    <cellStyle name="Comma 3 3 5 4 9" xfId="11527"/>
    <cellStyle name="Comma 3 3 5 5" xfId="11528"/>
    <cellStyle name="Comma 3 3 5 5 10" xfId="11529"/>
    <cellStyle name="Comma 3 3 5 5 11" xfId="11530"/>
    <cellStyle name="Comma 3 3 5 5 12" xfId="11531"/>
    <cellStyle name="Comma 3 3 5 5 13" xfId="11532"/>
    <cellStyle name="Comma 3 3 5 5 14" xfId="11533"/>
    <cellStyle name="Comma 3 3 5 5 15" xfId="11534"/>
    <cellStyle name="Comma 3 3 5 5 16" xfId="11535"/>
    <cellStyle name="Comma 3 3 5 5 17" xfId="11536"/>
    <cellStyle name="Comma 3 3 5 5 18" xfId="11537"/>
    <cellStyle name="Comma 3 3 5 5 19" xfId="11538"/>
    <cellStyle name="Comma 3 3 5 5 2" xfId="11539"/>
    <cellStyle name="Comma 3 3 5 5 20" xfId="11540"/>
    <cellStyle name="Comma 3 3 5 5 21" xfId="11541"/>
    <cellStyle name="Comma 3 3 5 5 22" xfId="11542"/>
    <cellStyle name="Comma 3 3 5 5 3" xfId="11543"/>
    <cellStyle name="Comma 3 3 5 5 4" xfId="11544"/>
    <cellStyle name="Comma 3 3 5 5 5" xfId="11545"/>
    <cellStyle name="Comma 3 3 5 5 6" xfId="11546"/>
    <cellStyle name="Comma 3 3 5 5 7" xfId="11547"/>
    <cellStyle name="Comma 3 3 5 5 8" xfId="11548"/>
    <cellStyle name="Comma 3 3 5 5 9" xfId="11549"/>
    <cellStyle name="Comma 3 3 5 6" xfId="11550"/>
    <cellStyle name="Comma 3 3 5 6 10" xfId="11551"/>
    <cellStyle name="Comma 3 3 5 6 11" xfId="11552"/>
    <cellStyle name="Comma 3 3 5 6 12" xfId="11553"/>
    <cellStyle name="Comma 3 3 5 6 13" xfId="11554"/>
    <cellStyle name="Comma 3 3 5 6 14" xfId="11555"/>
    <cellStyle name="Comma 3 3 5 6 15" xfId="11556"/>
    <cellStyle name="Comma 3 3 5 6 16" xfId="11557"/>
    <cellStyle name="Comma 3 3 5 6 17" xfId="11558"/>
    <cellStyle name="Comma 3 3 5 6 18" xfId="11559"/>
    <cellStyle name="Comma 3 3 5 6 19" xfId="11560"/>
    <cellStyle name="Comma 3 3 5 6 2" xfId="11561"/>
    <cellStyle name="Comma 3 3 5 6 20" xfId="11562"/>
    <cellStyle name="Comma 3 3 5 6 21" xfId="11563"/>
    <cellStyle name="Comma 3 3 5 6 22" xfId="11564"/>
    <cellStyle name="Comma 3 3 5 6 3" xfId="11565"/>
    <cellStyle name="Comma 3 3 5 6 4" xfId="11566"/>
    <cellStyle name="Comma 3 3 5 6 5" xfId="11567"/>
    <cellStyle name="Comma 3 3 5 6 6" xfId="11568"/>
    <cellStyle name="Comma 3 3 5 6 7" xfId="11569"/>
    <cellStyle name="Comma 3 3 5 6 8" xfId="11570"/>
    <cellStyle name="Comma 3 3 5 6 9" xfId="11571"/>
    <cellStyle name="Comma 3 3 5 7" xfId="11572"/>
    <cellStyle name="Comma 3 3 5 7 10" xfId="11573"/>
    <cellStyle name="Comma 3 3 5 7 11" xfId="11574"/>
    <cellStyle name="Comma 3 3 5 7 12" xfId="11575"/>
    <cellStyle name="Comma 3 3 5 7 13" xfId="11576"/>
    <cellStyle name="Comma 3 3 5 7 14" xfId="11577"/>
    <cellStyle name="Comma 3 3 5 7 15" xfId="11578"/>
    <cellStyle name="Comma 3 3 5 7 16" xfId="11579"/>
    <cellStyle name="Comma 3 3 5 7 17" xfId="11580"/>
    <cellStyle name="Comma 3 3 5 7 18" xfId="11581"/>
    <cellStyle name="Comma 3 3 5 7 19" xfId="11582"/>
    <cellStyle name="Comma 3 3 5 7 2" xfId="11583"/>
    <cellStyle name="Comma 3 3 5 7 20" xfId="11584"/>
    <cellStyle name="Comma 3 3 5 7 21" xfId="11585"/>
    <cellStyle name="Comma 3 3 5 7 22" xfId="11586"/>
    <cellStyle name="Comma 3 3 5 7 3" xfId="11587"/>
    <cellStyle name="Comma 3 3 5 7 4" xfId="11588"/>
    <cellStyle name="Comma 3 3 5 7 5" xfId="11589"/>
    <cellStyle name="Comma 3 3 5 7 6" xfId="11590"/>
    <cellStyle name="Comma 3 3 5 7 7" xfId="11591"/>
    <cellStyle name="Comma 3 3 5 7 8" xfId="11592"/>
    <cellStyle name="Comma 3 3 5 7 9" xfId="11593"/>
    <cellStyle name="Comma 3 3 5 8" xfId="11594"/>
    <cellStyle name="Comma 3 3 5 8 10" xfId="11595"/>
    <cellStyle name="Comma 3 3 5 8 11" xfId="11596"/>
    <cellStyle name="Comma 3 3 5 8 12" xfId="11597"/>
    <cellStyle name="Comma 3 3 5 8 13" xfId="11598"/>
    <cellStyle name="Comma 3 3 5 8 14" xfId="11599"/>
    <cellStyle name="Comma 3 3 5 8 15" xfId="11600"/>
    <cellStyle name="Comma 3 3 5 8 16" xfId="11601"/>
    <cellStyle name="Comma 3 3 5 8 17" xfId="11602"/>
    <cellStyle name="Comma 3 3 5 8 18" xfId="11603"/>
    <cellStyle name="Comma 3 3 5 8 19" xfId="11604"/>
    <cellStyle name="Comma 3 3 5 8 2" xfId="11605"/>
    <cellStyle name="Comma 3 3 5 8 20" xfId="11606"/>
    <cellStyle name="Comma 3 3 5 8 21" xfId="11607"/>
    <cellStyle name="Comma 3 3 5 8 22" xfId="11608"/>
    <cellStyle name="Comma 3 3 5 8 3" xfId="11609"/>
    <cellStyle name="Comma 3 3 5 8 4" xfId="11610"/>
    <cellStyle name="Comma 3 3 5 8 5" xfId="11611"/>
    <cellStyle name="Comma 3 3 5 8 6" xfId="11612"/>
    <cellStyle name="Comma 3 3 5 8 7" xfId="11613"/>
    <cellStyle name="Comma 3 3 5 8 8" xfId="11614"/>
    <cellStyle name="Comma 3 3 5 8 9" xfId="11615"/>
    <cellStyle name="Comma 3 3 5 9" xfId="11616"/>
    <cellStyle name="Comma 3 3 5 9 10" xfId="11617"/>
    <cellStyle name="Comma 3 3 5 9 11" xfId="11618"/>
    <cellStyle name="Comma 3 3 5 9 12" xfId="11619"/>
    <cellStyle name="Comma 3 3 5 9 13" xfId="11620"/>
    <cellStyle name="Comma 3 3 5 9 14" xfId="11621"/>
    <cellStyle name="Comma 3 3 5 9 15" xfId="11622"/>
    <cellStyle name="Comma 3 3 5 9 16" xfId="11623"/>
    <cellStyle name="Comma 3 3 5 9 17" xfId="11624"/>
    <cellStyle name="Comma 3 3 5 9 18" xfId="11625"/>
    <cellStyle name="Comma 3 3 5 9 19" xfId="11626"/>
    <cellStyle name="Comma 3 3 5 9 2" xfId="11627"/>
    <cellStyle name="Comma 3 3 5 9 20" xfId="11628"/>
    <cellStyle name="Comma 3 3 5 9 21" xfId="11629"/>
    <cellStyle name="Comma 3 3 5 9 22" xfId="11630"/>
    <cellStyle name="Comma 3 3 5 9 3" xfId="11631"/>
    <cellStyle name="Comma 3 3 5 9 4" xfId="11632"/>
    <cellStyle name="Comma 3 3 5 9 5" xfId="11633"/>
    <cellStyle name="Comma 3 3 5 9 6" xfId="11634"/>
    <cellStyle name="Comma 3 3 5 9 7" xfId="11635"/>
    <cellStyle name="Comma 3 3 5 9 8" xfId="11636"/>
    <cellStyle name="Comma 3 3 5 9 9" xfId="11637"/>
    <cellStyle name="Comma 3 3 6" xfId="11638"/>
    <cellStyle name="Comma 3 3 6 10" xfId="11639"/>
    <cellStyle name="Comma 3 3 6 10 10" xfId="11640"/>
    <cellStyle name="Comma 3 3 6 10 11" xfId="11641"/>
    <cellStyle name="Comma 3 3 6 10 12" xfId="11642"/>
    <cellStyle name="Comma 3 3 6 10 13" xfId="11643"/>
    <cellStyle name="Comma 3 3 6 10 14" xfId="11644"/>
    <cellStyle name="Comma 3 3 6 10 15" xfId="11645"/>
    <cellStyle name="Comma 3 3 6 10 16" xfId="11646"/>
    <cellStyle name="Comma 3 3 6 10 17" xfId="11647"/>
    <cellStyle name="Comma 3 3 6 10 18" xfId="11648"/>
    <cellStyle name="Comma 3 3 6 10 19" xfId="11649"/>
    <cellStyle name="Comma 3 3 6 10 2" xfId="11650"/>
    <cellStyle name="Comma 3 3 6 10 20" xfId="11651"/>
    <cellStyle name="Comma 3 3 6 10 21" xfId="11652"/>
    <cellStyle name="Comma 3 3 6 10 22" xfId="11653"/>
    <cellStyle name="Comma 3 3 6 10 3" xfId="11654"/>
    <cellStyle name="Comma 3 3 6 10 4" xfId="11655"/>
    <cellStyle name="Comma 3 3 6 10 5" xfId="11656"/>
    <cellStyle name="Comma 3 3 6 10 6" xfId="11657"/>
    <cellStyle name="Comma 3 3 6 10 7" xfId="11658"/>
    <cellStyle name="Comma 3 3 6 10 8" xfId="11659"/>
    <cellStyle name="Comma 3 3 6 10 9" xfId="11660"/>
    <cellStyle name="Comma 3 3 6 11" xfId="11661"/>
    <cellStyle name="Comma 3 3 6 11 10" xfId="11662"/>
    <cellStyle name="Comma 3 3 6 11 11" xfId="11663"/>
    <cellStyle name="Comma 3 3 6 11 12" xfId="11664"/>
    <cellStyle name="Comma 3 3 6 11 13" xfId="11665"/>
    <cellStyle name="Comma 3 3 6 11 14" xfId="11666"/>
    <cellStyle name="Comma 3 3 6 11 15" xfId="11667"/>
    <cellStyle name="Comma 3 3 6 11 16" xfId="11668"/>
    <cellStyle name="Comma 3 3 6 11 17" xfId="11669"/>
    <cellStyle name="Comma 3 3 6 11 18" xfId="11670"/>
    <cellStyle name="Comma 3 3 6 11 19" xfId="11671"/>
    <cellStyle name="Comma 3 3 6 11 2" xfId="11672"/>
    <cellStyle name="Comma 3 3 6 11 20" xfId="11673"/>
    <cellStyle name="Comma 3 3 6 11 21" xfId="11674"/>
    <cellStyle name="Comma 3 3 6 11 22" xfId="11675"/>
    <cellStyle name="Comma 3 3 6 11 3" xfId="11676"/>
    <cellStyle name="Comma 3 3 6 11 4" xfId="11677"/>
    <cellStyle name="Comma 3 3 6 11 5" xfId="11678"/>
    <cellStyle name="Comma 3 3 6 11 6" xfId="11679"/>
    <cellStyle name="Comma 3 3 6 11 7" xfId="11680"/>
    <cellStyle name="Comma 3 3 6 11 8" xfId="11681"/>
    <cellStyle name="Comma 3 3 6 11 9" xfId="11682"/>
    <cellStyle name="Comma 3 3 6 12" xfId="11683"/>
    <cellStyle name="Comma 3 3 6 12 10" xfId="11684"/>
    <cellStyle name="Comma 3 3 6 12 11" xfId="11685"/>
    <cellStyle name="Comma 3 3 6 12 12" xfId="11686"/>
    <cellStyle name="Comma 3 3 6 12 13" xfId="11687"/>
    <cellStyle name="Comma 3 3 6 12 14" xfId="11688"/>
    <cellStyle name="Comma 3 3 6 12 15" xfId="11689"/>
    <cellStyle name="Comma 3 3 6 12 16" xfId="11690"/>
    <cellStyle name="Comma 3 3 6 12 17" xfId="11691"/>
    <cellStyle name="Comma 3 3 6 12 18" xfId="11692"/>
    <cellStyle name="Comma 3 3 6 12 19" xfId="11693"/>
    <cellStyle name="Comma 3 3 6 12 2" xfId="11694"/>
    <cellStyle name="Comma 3 3 6 12 20" xfId="11695"/>
    <cellStyle name="Comma 3 3 6 12 21" xfId="11696"/>
    <cellStyle name="Comma 3 3 6 12 22" xfId="11697"/>
    <cellStyle name="Comma 3 3 6 12 3" xfId="11698"/>
    <cellStyle name="Comma 3 3 6 12 4" xfId="11699"/>
    <cellStyle name="Comma 3 3 6 12 5" xfId="11700"/>
    <cellStyle name="Comma 3 3 6 12 6" xfId="11701"/>
    <cellStyle name="Comma 3 3 6 12 7" xfId="11702"/>
    <cellStyle name="Comma 3 3 6 12 8" xfId="11703"/>
    <cellStyle name="Comma 3 3 6 12 9" xfId="11704"/>
    <cellStyle name="Comma 3 3 6 13" xfId="11705"/>
    <cellStyle name="Comma 3 3 6 14" xfId="11706"/>
    <cellStyle name="Comma 3 3 6 15" xfId="11707"/>
    <cellStyle name="Comma 3 3 6 16" xfId="11708"/>
    <cellStyle name="Comma 3 3 6 17" xfId="11709"/>
    <cellStyle name="Comma 3 3 6 18" xfId="11710"/>
    <cellStyle name="Comma 3 3 6 19" xfId="11711"/>
    <cellStyle name="Comma 3 3 6 2" xfId="11712"/>
    <cellStyle name="Comma 3 3 6 2 10" xfId="11713"/>
    <cellStyle name="Comma 3 3 6 2 11" xfId="11714"/>
    <cellStyle name="Comma 3 3 6 2 12" xfId="11715"/>
    <cellStyle name="Comma 3 3 6 2 13" xfId="11716"/>
    <cellStyle name="Comma 3 3 6 2 14" xfId="11717"/>
    <cellStyle name="Comma 3 3 6 2 15" xfId="11718"/>
    <cellStyle name="Comma 3 3 6 2 16" xfId="11719"/>
    <cellStyle name="Comma 3 3 6 2 17" xfId="11720"/>
    <cellStyle name="Comma 3 3 6 2 18" xfId="11721"/>
    <cellStyle name="Comma 3 3 6 2 19" xfId="11722"/>
    <cellStyle name="Comma 3 3 6 2 2" xfId="11723"/>
    <cellStyle name="Comma 3 3 6 2 20" xfId="11724"/>
    <cellStyle name="Comma 3 3 6 2 21" xfId="11725"/>
    <cellStyle name="Comma 3 3 6 2 22" xfId="11726"/>
    <cellStyle name="Comma 3 3 6 2 3" xfId="11727"/>
    <cellStyle name="Comma 3 3 6 2 4" xfId="11728"/>
    <cellStyle name="Comma 3 3 6 2 5" xfId="11729"/>
    <cellStyle name="Comma 3 3 6 2 6" xfId="11730"/>
    <cellStyle name="Comma 3 3 6 2 7" xfId="11731"/>
    <cellStyle name="Comma 3 3 6 2 8" xfId="11732"/>
    <cellStyle name="Comma 3 3 6 2 9" xfId="11733"/>
    <cellStyle name="Comma 3 3 6 20" xfId="11734"/>
    <cellStyle name="Comma 3 3 6 21" xfId="11735"/>
    <cellStyle name="Comma 3 3 6 22" xfId="11736"/>
    <cellStyle name="Comma 3 3 6 23" xfId="11737"/>
    <cellStyle name="Comma 3 3 6 24" xfId="11738"/>
    <cellStyle name="Comma 3 3 6 25" xfId="11739"/>
    <cellStyle name="Comma 3 3 6 26" xfId="11740"/>
    <cellStyle name="Comma 3 3 6 27" xfId="11741"/>
    <cellStyle name="Comma 3 3 6 28" xfId="11742"/>
    <cellStyle name="Comma 3 3 6 29" xfId="11743"/>
    <cellStyle name="Comma 3 3 6 3" xfId="11744"/>
    <cellStyle name="Comma 3 3 6 3 10" xfId="11745"/>
    <cellStyle name="Comma 3 3 6 3 11" xfId="11746"/>
    <cellStyle name="Comma 3 3 6 3 12" xfId="11747"/>
    <cellStyle name="Comma 3 3 6 3 13" xfId="11748"/>
    <cellStyle name="Comma 3 3 6 3 14" xfId="11749"/>
    <cellStyle name="Comma 3 3 6 3 15" xfId="11750"/>
    <cellStyle name="Comma 3 3 6 3 16" xfId="11751"/>
    <cellStyle name="Comma 3 3 6 3 17" xfId="11752"/>
    <cellStyle name="Comma 3 3 6 3 18" xfId="11753"/>
    <cellStyle name="Comma 3 3 6 3 19" xfId="11754"/>
    <cellStyle name="Comma 3 3 6 3 2" xfId="11755"/>
    <cellStyle name="Comma 3 3 6 3 20" xfId="11756"/>
    <cellStyle name="Comma 3 3 6 3 21" xfId="11757"/>
    <cellStyle name="Comma 3 3 6 3 22" xfId="11758"/>
    <cellStyle name="Comma 3 3 6 3 3" xfId="11759"/>
    <cellStyle name="Comma 3 3 6 3 4" xfId="11760"/>
    <cellStyle name="Comma 3 3 6 3 5" xfId="11761"/>
    <cellStyle name="Comma 3 3 6 3 6" xfId="11762"/>
    <cellStyle name="Comma 3 3 6 3 7" xfId="11763"/>
    <cellStyle name="Comma 3 3 6 3 8" xfId="11764"/>
    <cellStyle name="Comma 3 3 6 3 9" xfId="11765"/>
    <cellStyle name="Comma 3 3 6 30" xfId="11766"/>
    <cellStyle name="Comma 3 3 6 31" xfId="11767"/>
    <cellStyle name="Comma 3 3 6 32" xfId="11768"/>
    <cellStyle name="Comma 3 3 6 33" xfId="11769"/>
    <cellStyle name="Comma 3 3 6 4" xfId="11770"/>
    <cellStyle name="Comma 3 3 6 4 10" xfId="11771"/>
    <cellStyle name="Comma 3 3 6 4 11" xfId="11772"/>
    <cellStyle name="Comma 3 3 6 4 12" xfId="11773"/>
    <cellStyle name="Comma 3 3 6 4 13" xfId="11774"/>
    <cellStyle name="Comma 3 3 6 4 14" xfId="11775"/>
    <cellStyle name="Comma 3 3 6 4 15" xfId="11776"/>
    <cellStyle name="Comma 3 3 6 4 16" xfId="11777"/>
    <cellStyle name="Comma 3 3 6 4 17" xfId="11778"/>
    <cellStyle name="Comma 3 3 6 4 18" xfId="11779"/>
    <cellStyle name="Comma 3 3 6 4 19" xfId="11780"/>
    <cellStyle name="Comma 3 3 6 4 2" xfId="11781"/>
    <cellStyle name="Comma 3 3 6 4 20" xfId="11782"/>
    <cellStyle name="Comma 3 3 6 4 21" xfId="11783"/>
    <cellStyle name="Comma 3 3 6 4 22" xfId="11784"/>
    <cellStyle name="Comma 3 3 6 4 3" xfId="11785"/>
    <cellStyle name="Comma 3 3 6 4 4" xfId="11786"/>
    <cellStyle name="Comma 3 3 6 4 5" xfId="11787"/>
    <cellStyle name="Comma 3 3 6 4 6" xfId="11788"/>
    <cellStyle name="Comma 3 3 6 4 7" xfId="11789"/>
    <cellStyle name="Comma 3 3 6 4 8" xfId="11790"/>
    <cellStyle name="Comma 3 3 6 4 9" xfId="11791"/>
    <cellStyle name="Comma 3 3 6 5" xfId="11792"/>
    <cellStyle name="Comma 3 3 6 5 10" xfId="11793"/>
    <cellStyle name="Comma 3 3 6 5 11" xfId="11794"/>
    <cellStyle name="Comma 3 3 6 5 12" xfId="11795"/>
    <cellStyle name="Comma 3 3 6 5 13" xfId="11796"/>
    <cellStyle name="Comma 3 3 6 5 14" xfId="11797"/>
    <cellStyle name="Comma 3 3 6 5 15" xfId="11798"/>
    <cellStyle name="Comma 3 3 6 5 16" xfId="11799"/>
    <cellStyle name="Comma 3 3 6 5 17" xfId="11800"/>
    <cellStyle name="Comma 3 3 6 5 18" xfId="11801"/>
    <cellStyle name="Comma 3 3 6 5 19" xfId="11802"/>
    <cellStyle name="Comma 3 3 6 5 2" xfId="11803"/>
    <cellStyle name="Comma 3 3 6 5 20" xfId="11804"/>
    <cellStyle name="Comma 3 3 6 5 21" xfId="11805"/>
    <cellStyle name="Comma 3 3 6 5 22" xfId="11806"/>
    <cellStyle name="Comma 3 3 6 5 3" xfId="11807"/>
    <cellStyle name="Comma 3 3 6 5 4" xfId="11808"/>
    <cellStyle name="Comma 3 3 6 5 5" xfId="11809"/>
    <cellStyle name="Comma 3 3 6 5 6" xfId="11810"/>
    <cellStyle name="Comma 3 3 6 5 7" xfId="11811"/>
    <cellStyle name="Comma 3 3 6 5 8" xfId="11812"/>
    <cellStyle name="Comma 3 3 6 5 9" xfId="11813"/>
    <cellStyle name="Comma 3 3 6 6" xfId="11814"/>
    <cellStyle name="Comma 3 3 6 6 10" xfId="11815"/>
    <cellStyle name="Comma 3 3 6 6 11" xfId="11816"/>
    <cellStyle name="Comma 3 3 6 6 12" xfId="11817"/>
    <cellStyle name="Comma 3 3 6 6 13" xfId="11818"/>
    <cellStyle name="Comma 3 3 6 6 14" xfId="11819"/>
    <cellStyle name="Comma 3 3 6 6 15" xfId="11820"/>
    <cellStyle name="Comma 3 3 6 6 16" xfId="11821"/>
    <cellStyle name="Comma 3 3 6 6 17" xfId="11822"/>
    <cellStyle name="Comma 3 3 6 6 18" xfId="11823"/>
    <cellStyle name="Comma 3 3 6 6 19" xfId="11824"/>
    <cellStyle name="Comma 3 3 6 6 2" xfId="11825"/>
    <cellStyle name="Comma 3 3 6 6 20" xfId="11826"/>
    <cellStyle name="Comma 3 3 6 6 21" xfId="11827"/>
    <cellStyle name="Comma 3 3 6 6 22" xfId="11828"/>
    <cellStyle name="Comma 3 3 6 6 3" xfId="11829"/>
    <cellStyle name="Comma 3 3 6 6 4" xfId="11830"/>
    <cellStyle name="Comma 3 3 6 6 5" xfId="11831"/>
    <cellStyle name="Comma 3 3 6 6 6" xfId="11832"/>
    <cellStyle name="Comma 3 3 6 6 7" xfId="11833"/>
    <cellStyle name="Comma 3 3 6 6 8" xfId="11834"/>
    <cellStyle name="Comma 3 3 6 6 9" xfId="11835"/>
    <cellStyle name="Comma 3 3 6 7" xfId="11836"/>
    <cellStyle name="Comma 3 3 6 7 10" xfId="11837"/>
    <cellStyle name="Comma 3 3 6 7 11" xfId="11838"/>
    <cellStyle name="Comma 3 3 6 7 12" xfId="11839"/>
    <cellStyle name="Comma 3 3 6 7 13" xfId="11840"/>
    <cellStyle name="Comma 3 3 6 7 14" xfId="11841"/>
    <cellStyle name="Comma 3 3 6 7 15" xfId="11842"/>
    <cellStyle name="Comma 3 3 6 7 16" xfId="11843"/>
    <cellStyle name="Comma 3 3 6 7 17" xfId="11844"/>
    <cellStyle name="Comma 3 3 6 7 18" xfId="11845"/>
    <cellStyle name="Comma 3 3 6 7 19" xfId="11846"/>
    <cellStyle name="Comma 3 3 6 7 2" xfId="11847"/>
    <cellStyle name="Comma 3 3 6 7 20" xfId="11848"/>
    <cellStyle name="Comma 3 3 6 7 21" xfId="11849"/>
    <cellStyle name="Comma 3 3 6 7 22" xfId="11850"/>
    <cellStyle name="Comma 3 3 6 7 3" xfId="11851"/>
    <cellStyle name="Comma 3 3 6 7 4" xfId="11852"/>
    <cellStyle name="Comma 3 3 6 7 5" xfId="11853"/>
    <cellStyle name="Comma 3 3 6 7 6" xfId="11854"/>
    <cellStyle name="Comma 3 3 6 7 7" xfId="11855"/>
    <cellStyle name="Comma 3 3 6 7 8" xfId="11856"/>
    <cellStyle name="Comma 3 3 6 7 9" xfId="11857"/>
    <cellStyle name="Comma 3 3 6 8" xfId="11858"/>
    <cellStyle name="Comma 3 3 6 8 10" xfId="11859"/>
    <cellStyle name="Comma 3 3 6 8 11" xfId="11860"/>
    <cellStyle name="Comma 3 3 6 8 12" xfId="11861"/>
    <cellStyle name="Comma 3 3 6 8 13" xfId="11862"/>
    <cellStyle name="Comma 3 3 6 8 14" xfId="11863"/>
    <cellStyle name="Comma 3 3 6 8 15" xfId="11864"/>
    <cellStyle name="Comma 3 3 6 8 16" xfId="11865"/>
    <cellStyle name="Comma 3 3 6 8 17" xfId="11866"/>
    <cellStyle name="Comma 3 3 6 8 18" xfId="11867"/>
    <cellStyle name="Comma 3 3 6 8 19" xfId="11868"/>
    <cellStyle name="Comma 3 3 6 8 2" xfId="11869"/>
    <cellStyle name="Comma 3 3 6 8 20" xfId="11870"/>
    <cellStyle name="Comma 3 3 6 8 21" xfId="11871"/>
    <cellStyle name="Comma 3 3 6 8 22" xfId="11872"/>
    <cellStyle name="Comma 3 3 6 8 3" xfId="11873"/>
    <cellStyle name="Comma 3 3 6 8 4" xfId="11874"/>
    <cellStyle name="Comma 3 3 6 8 5" xfId="11875"/>
    <cellStyle name="Comma 3 3 6 8 6" xfId="11876"/>
    <cellStyle name="Comma 3 3 6 8 7" xfId="11877"/>
    <cellStyle name="Comma 3 3 6 8 8" xfId="11878"/>
    <cellStyle name="Comma 3 3 6 8 9" xfId="11879"/>
    <cellStyle name="Comma 3 3 6 9" xfId="11880"/>
    <cellStyle name="Comma 3 3 6 9 10" xfId="11881"/>
    <cellStyle name="Comma 3 3 6 9 11" xfId="11882"/>
    <cellStyle name="Comma 3 3 6 9 12" xfId="11883"/>
    <cellStyle name="Comma 3 3 6 9 13" xfId="11884"/>
    <cellStyle name="Comma 3 3 6 9 14" xfId="11885"/>
    <cellStyle name="Comma 3 3 6 9 15" xfId="11886"/>
    <cellStyle name="Comma 3 3 6 9 16" xfId="11887"/>
    <cellStyle name="Comma 3 3 6 9 17" xfId="11888"/>
    <cellStyle name="Comma 3 3 6 9 18" xfId="11889"/>
    <cellStyle name="Comma 3 3 6 9 19" xfId="11890"/>
    <cellStyle name="Comma 3 3 6 9 2" xfId="11891"/>
    <cellStyle name="Comma 3 3 6 9 20" xfId="11892"/>
    <cellStyle name="Comma 3 3 6 9 21" xfId="11893"/>
    <cellStyle name="Comma 3 3 6 9 22" xfId="11894"/>
    <cellStyle name="Comma 3 3 6 9 3" xfId="11895"/>
    <cellStyle name="Comma 3 3 6 9 4" xfId="11896"/>
    <cellStyle name="Comma 3 3 6 9 5" xfId="11897"/>
    <cellStyle name="Comma 3 3 6 9 6" xfId="11898"/>
    <cellStyle name="Comma 3 3 6 9 7" xfId="11899"/>
    <cellStyle name="Comma 3 3 6 9 8" xfId="11900"/>
    <cellStyle name="Comma 3 3 6 9 9" xfId="11901"/>
    <cellStyle name="Comma 3 3 7" xfId="11902"/>
    <cellStyle name="Comma 3 3 7 10" xfId="11903"/>
    <cellStyle name="Comma 3 3 7 10 10" xfId="11904"/>
    <cellStyle name="Comma 3 3 7 10 11" xfId="11905"/>
    <cellStyle name="Comma 3 3 7 10 12" xfId="11906"/>
    <cellStyle name="Comma 3 3 7 10 13" xfId="11907"/>
    <cellStyle name="Comma 3 3 7 10 14" xfId="11908"/>
    <cellStyle name="Comma 3 3 7 10 15" xfId="11909"/>
    <cellStyle name="Comma 3 3 7 10 16" xfId="11910"/>
    <cellStyle name="Comma 3 3 7 10 17" xfId="11911"/>
    <cellStyle name="Comma 3 3 7 10 18" xfId="11912"/>
    <cellStyle name="Comma 3 3 7 10 19" xfId="11913"/>
    <cellStyle name="Comma 3 3 7 10 2" xfId="11914"/>
    <cellStyle name="Comma 3 3 7 10 20" xfId="11915"/>
    <cellStyle name="Comma 3 3 7 10 21" xfId="11916"/>
    <cellStyle name="Comma 3 3 7 10 22" xfId="11917"/>
    <cellStyle name="Comma 3 3 7 10 3" xfId="11918"/>
    <cellStyle name="Comma 3 3 7 10 4" xfId="11919"/>
    <cellStyle name="Comma 3 3 7 10 5" xfId="11920"/>
    <cellStyle name="Comma 3 3 7 10 6" xfId="11921"/>
    <cellStyle name="Comma 3 3 7 10 7" xfId="11922"/>
    <cellStyle name="Comma 3 3 7 10 8" xfId="11923"/>
    <cellStyle name="Comma 3 3 7 10 9" xfId="11924"/>
    <cellStyle name="Comma 3 3 7 11" xfId="11925"/>
    <cellStyle name="Comma 3 3 7 11 10" xfId="11926"/>
    <cellStyle name="Comma 3 3 7 11 11" xfId="11927"/>
    <cellStyle name="Comma 3 3 7 11 12" xfId="11928"/>
    <cellStyle name="Comma 3 3 7 11 13" xfId="11929"/>
    <cellStyle name="Comma 3 3 7 11 14" xfId="11930"/>
    <cellStyle name="Comma 3 3 7 11 15" xfId="11931"/>
    <cellStyle name="Comma 3 3 7 11 16" xfId="11932"/>
    <cellStyle name="Comma 3 3 7 11 17" xfId="11933"/>
    <cellStyle name="Comma 3 3 7 11 18" xfId="11934"/>
    <cellStyle name="Comma 3 3 7 11 19" xfId="11935"/>
    <cellStyle name="Comma 3 3 7 11 2" xfId="11936"/>
    <cellStyle name="Comma 3 3 7 11 20" xfId="11937"/>
    <cellStyle name="Comma 3 3 7 11 21" xfId="11938"/>
    <cellStyle name="Comma 3 3 7 11 22" xfId="11939"/>
    <cellStyle name="Comma 3 3 7 11 3" xfId="11940"/>
    <cellStyle name="Comma 3 3 7 11 4" xfId="11941"/>
    <cellStyle name="Comma 3 3 7 11 5" xfId="11942"/>
    <cellStyle name="Comma 3 3 7 11 6" xfId="11943"/>
    <cellStyle name="Comma 3 3 7 11 7" xfId="11944"/>
    <cellStyle name="Comma 3 3 7 11 8" xfId="11945"/>
    <cellStyle name="Comma 3 3 7 11 9" xfId="11946"/>
    <cellStyle name="Comma 3 3 7 12" xfId="11947"/>
    <cellStyle name="Comma 3 3 7 12 10" xfId="11948"/>
    <cellStyle name="Comma 3 3 7 12 11" xfId="11949"/>
    <cellStyle name="Comma 3 3 7 12 12" xfId="11950"/>
    <cellStyle name="Comma 3 3 7 12 13" xfId="11951"/>
    <cellStyle name="Comma 3 3 7 12 14" xfId="11952"/>
    <cellStyle name="Comma 3 3 7 12 15" xfId="11953"/>
    <cellStyle name="Comma 3 3 7 12 16" xfId="11954"/>
    <cellStyle name="Comma 3 3 7 12 17" xfId="11955"/>
    <cellStyle name="Comma 3 3 7 12 18" xfId="11956"/>
    <cellStyle name="Comma 3 3 7 12 19" xfId="11957"/>
    <cellStyle name="Comma 3 3 7 12 2" xfId="11958"/>
    <cellStyle name="Comma 3 3 7 12 20" xfId="11959"/>
    <cellStyle name="Comma 3 3 7 12 21" xfId="11960"/>
    <cellStyle name="Comma 3 3 7 12 22" xfId="11961"/>
    <cellStyle name="Comma 3 3 7 12 3" xfId="11962"/>
    <cellStyle name="Comma 3 3 7 12 4" xfId="11963"/>
    <cellStyle name="Comma 3 3 7 12 5" xfId="11964"/>
    <cellStyle name="Comma 3 3 7 12 6" xfId="11965"/>
    <cellStyle name="Comma 3 3 7 12 7" xfId="11966"/>
    <cellStyle name="Comma 3 3 7 12 8" xfId="11967"/>
    <cellStyle name="Comma 3 3 7 12 9" xfId="11968"/>
    <cellStyle name="Comma 3 3 7 13" xfId="11969"/>
    <cellStyle name="Comma 3 3 7 14" xfId="11970"/>
    <cellStyle name="Comma 3 3 7 15" xfId="11971"/>
    <cellStyle name="Comma 3 3 7 16" xfId="11972"/>
    <cellStyle name="Comma 3 3 7 17" xfId="11973"/>
    <cellStyle name="Comma 3 3 7 18" xfId="11974"/>
    <cellStyle name="Comma 3 3 7 19" xfId="11975"/>
    <cellStyle name="Comma 3 3 7 2" xfId="11976"/>
    <cellStyle name="Comma 3 3 7 2 10" xfId="11977"/>
    <cellStyle name="Comma 3 3 7 2 11" xfId="11978"/>
    <cellStyle name="Comma 3 3 7 2 12" xfId="11979"/>
    <cellStyle name="Comma 3 3 7 2 13" xfId="11980"/>
    <cellStyle name="Comma 3 3 7 2 14" xfId="11981"/>
    <cellStyle name="Comma 3 3 7 2 15" xfId="11982"/>
    <cellStyle name="Comma 3 3 7 2 16" xfId="11983"/>
    <cellStyle name="Comma 3 3 7 2 17" xfId="11984"/>
    <cellStyle name="Comma 3 3 7 2 18" xfId="11985"/>
    <cellStyle name="Comma 3 3 7 2 19" xfId="11986"/>
    <cellStyle name="Comma 3 3 7 2 2" xfId="11987"/>
    <cellStyle name="Comma 3 3 7 2 20" xfId="11988"/>
    <cellStyle name="Comma 3 3 7 2 21" xfId="11989"/>
    <cellStyle name="Comma 3 3 7 2 22" xfId="11990"/>
    <cellStyle name="Comma 3 3 7 2 3" xfId="11991"/>
    <cellStyle name="Comma 3 3 7 2 4" xfId="11992"/>
    <cellStyle name="Comma 3 3 7 2 5" xfId="11993"/>
    <cellStyle name="Comma 3 3 7 2 6" xfId="11994"/>
    <cellStyle name="Comma 3 3 7 2 7" xfId="11995"/>
    <cellStyle name="Comma 3 3 7 2 8" xfId="11996"/>
    <cellStyle name="Comma 3 3 7 2 9" xfId="11997"/>
    <cellStyle name="Comma 3 3 7 20" xfId="11998"/>
    <cellStyle name="Comma 3 3 7 21" xfId="11999"/>
    <cellStyle name="Comma 3 3 7 22" xfId="12000"/>
    <cellStyle name="Comma 3 3 7 23" xfId="12001"/>
    <cellStyle name="Comma 3 3 7 24" xfId="12002"/>
    <cellStyle name="Comma 3 3 7 25" xfId="12003"/>
    <cellStyle name="Comma 3 3 7 26" xfId="12004"/>
    <cellStyle name="Comma 3 3 7 27" xfId="12005"/>
    <cellStyle name="Comma 3 3 7 28" xfId="12006"/>
    <cellStyle name="Comma 3 3 7 29" xfId="12007"/>
    <cellStyle name="Comma 3 3 7 3" xfId="12008"/>
    <cellStyle name="Comma 3 3 7 3 10" xfId="12009"/>
    <cellStyle name="Comma 3 3 7 3 11" xfId="12010"/>
    <cellStyle name="Comma 3 3 7 3 12" xfId="12011"/>
    <cellStyle name="Comma 3 3 7 3 13" xfId="12012"/>
    <cellStyle name="Comma 3 3 7 3 14" xfId="12013"/>
    <cellStyle name="Comma 3 3 7 3 15" xfId="12014"/>
    <cellStyle name="Comma 3 3 7 3 16" xfId="12015"/>
    <cellStyle name="Comma 3 3 7 3 17" xfId="12016"/>
    <cellStyle name="Comma 3 3 7 3 18" xfId="12017"/>
    <cellStyle name="Comma 3 3 7 3 19" xfId="12018"/>
    <cellStyle name="Comma 3 3 7 3 2" xfId="12019"/>
    <cellStyle name="Comma 3 3 7 3 20" xfId="12020"/>
    <cellStyle name="Comma 3 3 7 3 21" xfId="12021"/>
    <cellStyle name="Comma 3 3 7 3 22" xfId="12022"/>
    <cellStyle name="Comma 3 3 7 3 3" xfId="12023"/>
    <cellStyle name="Comma 3 3 7 3 4" xfId="12024"/>
    <cellStyle name="Comma 3 3 7 3 5" xfId="12025"/>
    <cellStyle name="Comma 3 3 7 3 6" xfId="12026"/>
    <cellStyle name="Comma 3 3 7 3 7" xfId="12027"/>
    <cellStyle name="Comma 3 3 7 3 8" xfId="12028"/>
    <cellStyle name="Comma 3 3 7 3 9" xfId="12029"/>
    <cellStyle name="Comma 3 3 7 30" xfId="12030"/>
    <cellStyle name="Comma 3 3 7 31" xfId="12031"/>
    <cellStyle name="Comma 3 3 7 32" xfId="12032"/>
    <cellStyle name="Comma 3 3 7 33" xfId="12033"/>
    <cellStyle name="Comma 3 3 7 4" xfId="12034"/>
    <cellStyle name="Comma 3 3 7 4 10" xfId="12035"/>
    <cellStyle name="Comma 3 3 7 4 11" xfId="12036"/>
    <cellStyle name="Comma 3 3 7 4 12" xfId="12037"/>
    <cellStyle name="Comma 3 3 7 4 13" xfId="12038"/>
    <cellStyle name="Comma 3 3 7 4 14" xfId="12039"/>
    <cellStyle name="Comma 3 3 7 4 15" xfId="12040"/>
    <cellStyle name="Comma 3 3 7 4 16" xfId="12041"/>
    <cellStyle name="Comma 3 3 7 4 17" xfId="12042"/>
    <cellStyle name="Comma 3 3 7 4 18" xfId="12043"/>
    <cellStyle name="Comma 3 3 7 4 19" xfId="12044"/>
    <cellStyle name="Comma 3 3 7 4 2" xfId="12045"/>
    <cellStyle name="Comma 3 3 7 4 20" xfId="12046"/>
    <cellStyle name="Comma 3 3 7 4 21" xfId="12047"/>
    <cellStyle name="Comma 3 3 7 4 22" xfId="12048"/>
    <cellStyle name="Comma 3 3 7 4 3" xfId="12049"/>
    <cellStyle name="Comma 3 3 7 4 4" xfId="12050"/>
    <cellStyle name="Comma 3 3 7 4 5" xfId="12051"/>
    <cellStyle name="Comma 3 3 7 4 6" xfId="12052"/>
    <cellStyle name="Comma 3 3 7 4 7" xfId="12053"/>
    <cellStyle name="Comma 3 3 7 4 8" xfId="12054"/>
    <cellStyle name="Comma 3 3 7 4 9" xfId="12055"/>
    <cellStyle name="Comma 3 3 7 5" xfId="12056"/>
    <cellStyle name="Comma 3 3 7 5 10" xfId="12057"/>
    <cellStyle name="Comma 3 3 7 5 11" xfId="12058"/>
    <cellStyle name="Comma 3 3 7 5 12" xfId="12059"/>
    <cellStyle name="Comma 3 3 7 5 13" xfId="12060"/>
    <cellStyle name="Comma 3 3 7 5 14" xfId="12061"/>
    <cellStyle name="Comma 3 3 7 5 15" xfId="12062"/>
    <cellStyle name="Comma 3 3 7 5 16" xfId="12063"/>
    <cellStyle name="Comma 3 3 7 5 17" xfId="12064"/>
    <cellStyle name="Comma 3 3 7 5 18" xfId="12065"/>
    <cellStyle name="Comma 3 3 7 5 19" xfId="12066"/>
    <cellStyle name="Comma 3 3 7 5 2" xfId="12067"/>
    <cellStyle name="Comma 3 3 7 5 20" xfId="12068"/>
    <cellStyle name="Comma 3 3 7 5 21" xfId="12069"/>
    <cellStyle name="Comma 3 3 7 5 22" xfId="12070"/>
    <cellStyle name="Comma 3 3 7 5 3" xfId="12071"/>
    <cellStyle name="Comma 3 3 7 5 4" xfId="12072"/>
    <cellStyle name="Comma 3 3 7 5 5" xfId="12073"/>
    <cellStyle name="Comma 3 3 7 5 6" xfId="12074"/>
    <cellStyle name="Comma 3 3 7 5 7" xfId="12075"/>
    <cellStyle name="Comma 3 3 7 5 8" xfId="12076"/>
    <cellStyle name="Comma 3 3 7 5 9" xfId="12077"/>
    <cellStyle name="Comma 3 3 7 6" xfId="12078"/>
    <cellStyle name="Comma 3 3 7 6 10" xfId="12079"/>
    <cellStyle name="Comma 3 3 7 6 11" xfId="12080"/>
    <cellStyle name="Comma 3 3 7 6 12" xfId="12081"/>
    <cellStyle name="Comma 3 3 7 6 13" xfId="12082"/>
    <cellStyle name="Comma 3 3 7 6 14" xfId="12083"/>
    <cellStyle name="Comma 3 3 7 6 15" xfId="12084"/>
    <cellStyle name="Comma 3 3 7 6 16" xfId="12085"/>
    <cellStyle name="Comma 3 3 7 6 17" xfId="12086"/>
    <cellStyle name="Comma 3 3 7 6 18" xfId="12087"/>
    <cellStyle name="Comma 3 3 7 6 19" xfId="12088"/>
    <cellStyle name="Comma 3 3 7 6 2" xfId="12089"/>
    <cellStyle name="Comma 3 3 7 6 20" xfId="12090"/>
    <cellStyle name="Comma 3 3 7 6 21" xfId="12091"/>
    <cellStyle name="Comma 3 3 7 6 22" xfId="12092"/>
    <cellStyle name="Comma 3 3 7 6 3" xfId="12093"/>
    <cellStyle name="Comma 3 3 7 6 4" xfId="12094"/>
    <cellStyle name="Comma 3 3 7 6 5" xfId="12095"/>
    <cellStyle name="Comma 3 3 7 6 6" xfId="12096"/>
    <cellStyle name="Comma 3 3 7 6 7" xfId="12097"/>
    <cellStyle name="Comma 3 3 7 6 8" xfId="12098"/>
    <cellStyle name="Comma 3 3 7 6 9" xfId="12099"/>
    <cellStyle name="Comma 3 3 7 7" xfId="12100"/>
    <cellStyle name="Comma 3 3 7 7 10" xfId="12101"/>
    <cellStyle name="Comma 3 3 7 7 11" xfId="12102"/>
    <cellStyle name="Comma 3 3 7 7 12" xfId="12103"/>
    <cellStyle name="Comma 3 3 7 7 13" xfId="12104"/>
    <cellStyle name="Comma 3 3 7 7 14" xfId="12105"/>
    <cellStyle name="Comma 3 3 7 7 15" xfId="12106"/>
    <cellStyle name="Comma 3 3 7 7 16" xfId="12107"/>
    <cellStyle name="Comma 3 3 7 7 17" xfId="12108"/>
    <cellStyle name="Comma 3 3 7 7 18" xfId="12109"/>
    <cellStyle name="Comma 3 3 7 7 19" xfId="12110"/>
    <cellStyle name="Comma 3 3 7 7 2" xfId="12111"/>
    <cellStyle name="Comma 3 3 7 7 20" xfId="12112"/>
    <cellStyle name="Comma 3 3 7 7 21" xfId="12113"/>
    <cellStyle name="Comma 3 3 7 7 22" xfId="12114"/>
    <cellStyle name="Comma 3 3 7 7 3" xfId="12115"/>
    <cellStyle name="Comma 3 3 7 7 4" xfId="12116"/>
    <cellStyle name="Comma 3 3 7 7 5" xfId="12117"/>
    <cellStyle name="Comma 3 3 7 7 6" xfId="12118"/>
    <cellStyle name="Comma 3 3 7 7 7" xfId="12119"/>
    <cellStyle name="Comma 3 3 7 7 8" xfId="12120"/>
    <cellStyle name="Comma 3 3 7 7 9" xfId="12121"/>
    <cellStyle name="Comma 3 3 7 8" xfId="12122"/>
    <cellStyle name="Comma 3 3 7 8 10" xfId="12123"/>
    <cellStyle name="Comma 3 3 7 8 11" xfId="12124"/>
    <cellStyle name="Comma 3 3 7 8 12" xfId="12125"/>
    <cellStyle name="Comma 3 3 7 8 13" xfId="12126"/>
    <cellStyle name="Comma 3 3 7 8 14" xfId="12127"/>
    <cellStyle name="Comma 3 3 7 8 15" xfId="12128"/>
    <cellStyle name="Comma 3 3 7 8 16" xfId="12129"/>
    <cellStyle name="Comma 3 3 7 8 17" xfId="12130"/>
    <cellStyle name="Comma 3 3 7 8 18" xfId="12131"/>
    <cellStyle name="Comma 3 3 7 8 19" xfId="12132"/>
    <cellStyle name="Comma 3 3 7 8 2" xfId="12133"/>
    <cellStyle name="Comma 3 3 7 8 20" xfId="12134"/>
    <cellStyle name="Comma 3 3 7 8 21" xfId="12135"/>
    <cellStyle name="Comma 3 3 7 8 22" xfId="12136"/>
    <cellStyle name="Comma 3 3 7 8 3" xfId="12137"/>
    <cellStyle name="Comma 3 3 7 8 4" xfId="12138"/>
    <cellStyle name="Comma 3 3 7 8 5" xfId="12139"/>
    <cellStyle name="Comma 3 3 7 8 6" xfId="12140"/>
    <cellStyle name="Comma 3 3 7 8 7" xfId="12141"/>
    <cellStyle name="Comma 3 3 7 8 8" xfId="12142"/>
    <cellStyle name="Comma 3 3 7 8 9" xfId="12143"/>
    <cellStyle name="Comma 3 3 7 9" xfId="12144"/>
    <cellStyle name="Comma 3 3 7 9 10" xfId="12145"/>
    <cellStyle name="Comma 3 3 7 9 11" xfId="12146"/>
    <cellStyle name="Comma 3 3 7 9 12" xfId="12147"/>
    <cellStyle name="Comma 3 3 7 9 13" xfId="12148"/>
    <cellStyle name="Comma 3 3 7 9 14" xfId="12149"/>
    <cellStyle name="Comma 3 3 7 9 15" xfId="12150"/>
    <cellStyle name="Comma 3 3 7 9 16" xfId="12151"/>
    <cellStyle name="Comma 3 3 7 9 17" xfId="12152"/>
    <cellStyle name="Comma 3 3 7 9 18" xfId="12153"/>
    <cellStyle name="Comma 3 3 7 9 19" xfId="12154"/>
    <cellStyle name="Comma 3 3 7 9 2" xfId="12155"/>
    <cellStyle name="Comma 3 3 7 9 20" xfId="12156"/>
    <cellStyle name="Comma 3 3 7 9 21" xfId="12157"/>
    <cellStyle name="Comma 3 3 7 9 22" xfId="12158"/>
    <cellStyle name="Comma 3 3 7 9 3" xfId="12159"/>
    <cellStyle name="Comma 3 3 7 9 4" xfId="12160"/>
    <cellStyle name="Comma 3 3 7 9 5" xfId="12161"/>
    <cellStyle name="Comma 3 3 7 9 6" xfId="12162"/>
    <cellStyle name="Comma 3 3 7 9 7" xfId="12163"/>
    <cellStyle name="Comma 3 3 7 9 8" xfId="12164"/>
    <cellStyle name="Comma 3 3 7 9 9" xfId="12165"/>
    <cellStyle name="Comma 3 3 8" xfId="12166"/>
    <cellStyle name="Comma 3 3 9" xfId="12167"/>
    <cellStyle name="Comma 3 30" xfId="12168"/>
    <cellStyle name="Comma 3 31" xfId="12169"/>
    <cellStyle name="Comma 3 32" xfId="12170"/>
    <cellStyle name="Comma 3 33" xfId="12171"/>
    <cellStyle name="Comma 3 34" xfId="12172"/>
    <cellStyle name="Comma 3 35" xfId="12173"/>
    <cellStyle name="Comma 3 36" xfId="12174"/>
    <cellStyle name="Comma 3 37" xfId="12175"/>
    <cellStyle name="Comma 3 38" xfId="12176"/>
    <cellStyle name="Comma 3 39" xfId="12177"/>
    <cellStyle name="Comma 3 4" xfId="12178"/>
    <cellStyle name="Comma 3 4 2" xfId="12179"/>
    <cellStyle name="Comma 3 4 2 10" xfId="12180"/>
    <cellStyle name="Comma 3 4 2 11" xfId="12181"/>
    <cellStyle name="Comma 3 4 2 12" xfId="12182"/>
    <cellStyle name="Comma 3 4 2 13" xfId="12183"/>
    <cellStyle name="Comma 3 4 2 14" xfId="12184"/>
    <cellStyle name="Comma 3 4 2 15" xfId="12185"/>
    <cellStyle name="Comma 3 4 2 16" xfId="12186"/>
    <cellStyle name="Comma 3 4 2 17" xfId="12187"/>
    <cellStyle name="Comma 3 4 2 18" xfId="12188"/>
    <cellStyle name="Comma 3 4 2 19" xfId="12189"/>
    <cellStyle name="Comma 3 4 2 2" xfId="12190"/>
    <cellStyle name="Comma 3 4 2 2 2" xfId="12191"/>
    <cellStyle name="Comma 3 4 2 20" xfId="12192"/>
    <cellStyle name="Comma 3 4 2 21" xfId="12193"/>
    <cellStyle name="Comma 3 4 2 22" xfId="12194"/>
    <cellStyle name="Comma 3 4 2 23" xfId="12195"/>
    <cellStyle name="Comma 3 4 2 24" xfId="12196"/>
    <cellStyle name="Comma 3 4 2 25" xfId="12197"/>
    <cellStyle name="Comma 3 4 2 26" xfId="12198"/>
    <cellStyle name="Comma 3 4 2 27" xfId="12199"/>
    <cellStyle name="Comma 3 4 2 3" xfId="12200"/>
    <cellStyle name="Comma 3 4 2 4" xfId="12201"/>
    <cellStyle name="Comma 3 4 2 5" xfId="12202"/>
    <cellStyle name="Comma 3 4 2 6" xfId="12203"/>
    <cellStyle name="Comma 3 4 2 7" xfId="12204"/>
    <cellStyle name="Comma 3 4 2 8" xfId="12205"/>
    <cellStyle name="Comma 3 4 2 9" xfId="12206"/>
    <cellStyle name="Comma 3 4 3" xfId="12207"/>
    <cellStyle name="Comma 3 4 3 10" xfId="12208"/>
    <cellStyle name="Comma 3 4 3 11" xfId="12209"/>
    <cellStyle name="Comma 3 4 3 12" xfId="12210"/>
    <cellStyle name="Comma 3 4 3 13" xfId="12211"/>
    <cellStyle name="Comma 3 4 3 14" xfId="12212"/>
    <cellStyle name="Comma 3 4 3 15" xfId="12213"/>
    <cellStyle name="Comma 3 4 3 16" xfId="12214"/>
    <cellStyle name="Comma 3 4 3 17" xfId="12215"/>
    <cellStyle name="Comma 3 4 3 18" xfId="12216"/>
    <cellStyle name="Comma 3 4 3 19" xfId="12217"/>
    <cellStyle name="Comma 3 4 3 2" xfId="12218"/>
    <cellStyle name="Comma 3 4 3 20" xfId="12219"/>
    <cellStyle name="Comma 3 4 3 21" xfId="12220"/>
    <cellStyle name="Comma 3 4 3 22" xfId="12221"/>
    <cellStyle name="Comma 3 4 3 23" xfId="12222"/>
    <cellStyle name="Comma 3 4 3 24" xfId="12223"/>
    <cellStyle name="Comma 3 4 3 25" xfId="12224"/>
    <cellStyle name="Comma 3 4 3 26" xfId="12225"/>
    <cellStyle name="Comma 3 4 3 27" xfId="12226"/>
    <cellStyle name="Comma 3 4 3 3" xfId="12227"/>
    <cellStyle name="Comma 3 4 3 4" xfId="12228"/>
    <cellStyle name="Comma 3 4 3 5" xfId="12229"/>
    <cellStyle name="Comma 3 4 3 6" xfId="12230"/>
    <cellStyle name="Comma 3 4 3 7" xfId="12231"/>
    <cellStyle name="Comma 3 4 3 8" xfId="12232"/>
    <cellStyle name="Comma 3 4 3 9" xfId="12233"/>
    <cellStyle name="Comma 3 4 4" xfId="12234"/>
    <cellStyle name="Comma 3 4 4 10" xfId="12235"/>
    <cellStyle name="Comma 3 4 4 11" xfId="12236"/>
    <cellStyle name="Comma 3 4 4 12" xfId="12237"/>
    <cellStyle name="Comma 3 4 4 13" xfId="12238"/>
    <cellStyle name="Comma 3 4 4 14" xfId="12239"/>
    <cellStyle name="Comma 3 4 4 15" xfId="12240"/>
    <cellStyle name="Comma 3 4 4 16" xfId="12241"/>
    <cellStyle name="Comma 3 4 4 17" xfId="12242"/>
    <cellStyle name="Comma 3 4 4 18" xfId="12243"/>
    <cellStyle name="Comma 3 4 4 19" xfId="12244"/>
    <cellStyle name="Comma 3 4 4 2" xfId="12245"/>
    <cellStyle name="Comma 3 4 4 20" xfId="12246"/>
    <cellStyle name="Comma 3 4 4 21" xfId="12247"/>
    <cellStyle name="Comma 3 4 4 22" xfId="12248"/>
    <cellStyle name="Comma 3 4 4 23" xfId="12249"/>
    <cellStyle name="Comma 3 4 4 24" xfId="12250"/>
    <cellStyle name="Comma 3 4 4 25" xfId="12251"/>
    <cellStyle name="Comma 3 4 4 26" xfId="12252"/>
    <cellStyle name="Comma 3 4 4 27" xfId="12253"/>
    <cellStyle name="Comma 3 4 4 3" xfId="12254"/>
    <cellStyle name="Comma 3 4 4 4" xfId="12255"/>
    <cellStyle name="Comma 3 4 4 5" xfId="12256"/>
    <cellStyle name="Comma 3 4 4 6" xfId="12257"/>
    <cellStyle name="Comma 3 4 4 7" xfId="12258"/>
    <cellStyle name="Comma 3 4 4 8" xfId="12259"/>
    <cellStyle name="Comma 3 4 4 9" xfId="12260"/>
    <cellStyle name="Comma 3 4 5" xfId="12261"/>
    <cellStyle name="Comma 3 4 5 10" xfId="12262"/>
    <cellStyle name="Comma 3 4 5 11" xfId="12263"/>
    <cellStyle name="Comma 3 4 5 12" xfId="12264"/>
    <cellStyle name="Comma 3 4 5 13" xfId="12265"/>
    <cellStyle name="Comma 3 4 5 14" xfId="12266"/>
    <cellStyle name="Comma 3 4 5 15" xfId="12267"/>
    <cellStyle name="Comma 3 4 5 16" xfId="12268"/>
    <cellStyle name="Comma 3 4 5 17" xfId="12269"/>
    <cellStyle name="Comma 3 4 5 18" xfId="12270"/>
    <cellStyle name="Comma 3 4 5 19" xfId="12271"/>
    <cellStyle name="Comma 3 4 5 2" xfId="12272"/>
    <cellStyle name="Comma 3 4 5 20" xfId="12273"/>
    <cellStyle name="Comma 3 4 5 21" xfId="12274"/>
    <cellStyle name="Comma 3 4 5 22" xfId="12275"/>
    <cellStyle name="Comma 3 4 5 23" xfId="12276"/>
    <cellStyle name="Comma 3 4 5 24" xfId="12277"/>
    <cellStyle name="Comma 3 4 5 25" xfId="12278"/>
    <cellStyle name="Comma 3 4 5 26" xfId="12279"/>
    <cellStyle name="Comma 3 4 5 27" xfId="12280"/>
    <cellStyle name="Comma 3 4 5 3" xfId="12281"/>
    <cellStyle name="Comma 3 4 5 4" xfId="12282"/>
    <cellStyle name="Comma 3 4 5 5" xfId="12283"/>
    <cellStyle name="Comma 3 4 5 6" xfId="12284"/>
    <cellStyle name="Comma 3 4 5 7" xfId="12285"/>
    <cellStyle name="Comma 3 4 5 8" xfId="12286"/>
    <cellStyle name="Comma 3 4 5 9" xfId="12287"/>
    <cellStyle name="Comma 3 4 6" xfId="12288"/>
    <cellStyle name="Comma 3 40" xfId="12289"/>
    <cellStyle name="Comma 3 41" xfId="12290"/>
    <cellStyle name="Comma 3 42" xfId="12291"/>
    <cellStyle name="Comma 3 43" xfId="12292"/>
    <cellStyle name="Comma 3 44" xfId="12293"/>
    <cellStyle name="Comma 3 45" xfId="12294"/>
    <cellStyle name="Comma 3 46" xfId="12295"/>
    <cellStyle name="Comma 3 47" xfId="12296"/>
    <cellStyle name="Comma 3 48" xfId="12297"/>
    <cellStyle name="Comma 3 49" xfId="12298"/>
    <cellStyle name="Comma 3 5" xfId="12299"/>
    <cellStyle name="Comma 3 50" xfId="12300"/>
    <cellStyle name="Comma 3 51" xfId="12301"/>
    <cellStyle name="Comma 3 52" xfId="12302"/>
    <cellStyle name="Comma 3 53" xfId="12303"/>
    <cellStyle name="Comma 3 54" xfId="12304"/>
    <cellStyle name="Comma 3 55" xfId="12305"/>
    <cellStyle name="Comma 3 56" xfId="12306"/>
    <cellStyle name="Comma 3 57" xfId="12307"/>
    <cellStyle name="Comma 3 58" xfId="12308"/>
    <cellStyle name="Comma 3 59" xfId="12309"/>
    <cellStyle name="Comma 3 6" xfId="12310"/>
    <cellStyle name="Comma 3 6 10" xfId="12311"/>
    <cellStyle name="Comma 3 6 11" xfId="12312"/>
    <cellStyle name="Comma 3 6 12" xfId="12313"/>
    <cellStyle name="Comma 3 6 13" xfId="12314"/>
    <cellStyle name="Comma 3 6 14" xfId="12315"/>
    <cellStyle name="Comma 3 6 14 10" xfId="12316"/>
    <cellStyle name="Comma 3 6 14 11" xfId="12317"/>
    <cellStyle name="Comma 3 6 14 12" xfId="12318"/>
    <cellStyle name="Comma 3 6 14 13" xfId="12319"/>
    <cellStyle name="Comma 3 6 14 14" xfId="12320"/>
    <cellStyle name="Comma 3 6 14 15" xfId="12321"/>
    <cellStyle name="Comma 3 6 14 16" xfId="12322"/>
    <cellStyle name="Comma 3 6 14 17" xfId="12323"/>
    <cellStyle name="Comma 3 6 14 18" xfId="12324"/>
    <cellStyle name="Comma 3 6 14 19" xfId="12325"/>
    <cellStyle name="Comma 3 6 14 2" xfId="12326"/>
    <cellStyle name="Comma 3 6 14 20" xfId="12327"/>
    <cellStyle name="Comma 3 6 14 21" xfId="12328"/>
    <cellStyle name="Comma 3 6 14 22" xfId="12329"/>
    <cellStyle name="Comma 3 6 14 3" xfId="12330"/>
    <cellStyle name="Comma 3 6 14 4" xfId="12331"/>
    <cellStyle name="Comma 3 6 14 5" xfId="12332"/>
    <cellStyle name="Comma 3 6 14 6" xfId="12333"/>
    <cellStyle name="Comma 3 6 14 7" xfId="12334"/>
    <cellStyle name="Comma 3 6 14 8" xfId="12335"/>
    <cellStyle name="Comma 3 6 14 9" xfId="12336"/>
    <cellStyle name="Comma 3 6 15" xfId="12337"/>
    <cellStyle name="Comma 3 6 15 10" xfId="12338"/>
    <cellStyle name="Comma 3 6 15 11" xfId="12339"/>
    <cellStyle name="Comma 3 6 15 12" xfId="12340"/>
    <cellStyle name="Comma 3 6 15 13" xfId="12341"/>
    <cellStyle name="Comma 3 6 15 14" xfId="12342"/>
    <cellStyle name="Comma 3 6 15 15" xfId="12343"/>
    <cellStyle name="Comma 3 6 15 16" xfId="12344"/>
    <cellStyle name="Comma 3 6 15 17" xfId="12345"/>
    <cellStyle name="Comma 3 6 15 18" xfId="12346"/>
    <cellStyle name="Comma 3 6 15 19" xfId="12347"/>
    <cellStyle name="Comma 3 6 15 2" xfId="12348"/>
    <cellStyle name="Comma 3 6 15 20" xfId="12349"/>
    <cellStyle name="Comma 3 6 15 21" xfId="12350"/>
    <cellStyle name="Comma 3 6 15 22" xfId="12351"/>
    <cellStyle name="Comma 3 6 15 3" xfId="12352"/>
    <cellStyle name="Comma 3 6 15 4" xfId="12353"/>
    <cellStyle name="Comma 3 6 15 5" xfId="12354"/>
    <cellStyle name="Comma 3 6 15 6" xfId="12355"/>
    <cellStyle name="Comma 3 6 15 7" xfId="12356"/>
    <cellStyle name="Comma 3 6 15 8" xfId="12357"/>
    <cellStyle name="Comma 3 6 15 9" xfId="12358"/>
    <cellStyle name="Comma 3 6 16" xfId="12359"/>
    <cellStyle name="Comma 3 6 16 10" xfId="12360"/>
    <cellStyle name="Comma 3 6 16 11" xfId="12361"/>
    <cellStyle name="Comma 3 6 16 12" xfId="12362"/>
    <cellStyle name="Comma 3 6 16 13" xfId="12363"/>
    <cellStyle name="Comma 3 6 16 14" xfId="12364"/>
    <cellStyle name="Comma 3 6 16 15" xfId="12365"/>
    <cellStyle name="Comma 3 6 16 16" xfId="12366"/>
    <cellStyle name="Comma 3 6 16 17" xfId="12367"/>
    <cellStyle name="Comma 3 6 16 18" xfId="12368"/>
    <cellStyle name="Comma 3 6 16 19" xfId="12369"/>
    <cellStyle name="Comma 3 6 16 2" xfId="12370"/>
    <cellStyle name="Comma 3 6 16 20" xfId="12371"/>
    <cellStyle name="Comma 3 6 16 21" xfId="12372"/>
    <cellStyle name="Comma 3 6 16 22" xfId="12373"/>
    <cellStyle name="Comma 3 6 16 3" xfId="12374"/>
    <cellStyle name="Comma 3 6 16 4" xfId="12375"/>
    <cellStyle name="Comma 3 6 16 5" xfId="12376"/>
    <cellStyle name="Comma 3 6 16 6" xfId="12377"/>
    <cellStyle name="Comma 3 6 16 7" xfId="12378"/>
    <cellStyle name="Comma 3 6 16 8" xfId="12379"/>
    <cellStyle name="Comma 3 6 16 9" xfId="12380"/>
    <cellStyle name="Comma 3 6 17" xfId="12381"/>
    <cellStyle name="Comma 3 6 17 10" xfId="12382"/>
    <cellStyle name="Comma 3 6 17 11" xfId="12383"/>
    <cellStyle name="Comma 3 6 17 12" xfId="12384"/>
    <cellStyle name="Comma 3 6 17 13" xfId="12385"/>
    <cellStyle name="Comma 3 6 17 14" xfId="12386"/>
    <cellStyle name="Comma 3 6 17 15" xfId="12387"/>
    <cellStyle name="Comma 3 6 17 16" xfId="12388"/>
    <cellStyle name="Comma 3 6 17 17" xfId="12389"/>
    <cellStyle name="Comma 3 6 17 18" xfId="12390"/>
    <cellStyle name="Comma 3 6 17 19" xfId="12391"/>
    <cellStyle name="Comma 3 6 17 2" xfId="12392"/>
    <cellStyle name="Comma 3 6 17 20" xfId="12393"/>
    <cellStyle name="Comma 3 6 17 21" xfId="12394"/>
    <cellStyle name="Comma 3 6 17 22" xfId="12395"/>
    <cellStyle name="Comma 3 6 17 3" xfId="12396"/>
    <cellStyle name="Comma 3 6 17 4" xfId="12397"/>
    <cellStyle name="Comma 3 6 17 5" xfId="12398"/>
    <cellStyle name="Comma 3 6 17 6" xfId="12399"/>
    <cellStyle name="Comma 3 6 17 7" xfId="12400"/>
    <cellStyle name="Comma 3 6 17 8" xfId="12401"/>
    <cellStyle name="Comma 3 6 17 9" xfId="12402"/>
    <cellStyle name="Comma 3 6 18" xfId="12403"/>
    <cellStyle name="Comma 3 6 18 10" xfId="12404"/>
    <cellStyle name="Comma 3 6 18 11" xfId="12405"/>
    <cellStyle name="Comma 3 6 18 12" xfId="12406"/>
    <cellStyle name="Comma 3 6 18 13" xfId="12407"/>
    <cellStyle name="Comma 3 6 18 14" xfId="12408"/>
    <cellStyle name="Comma 3 6 18 15" xfId="12409"/>
    <cellStyle name="Comma 3 6 18 16" xfId="12410"/>
    <cellStyle name="Comma 3 6 18 17" xfId="12411"/>
    <cellStyle name="Comma 3 6 18 18" xfId="12412"/>
    <cellStyle name="Comma 3 6 18 19" xfId="12413"/>
    <cellStyle name="Comma 3 6 18 2" xfId="12414"/>
    <cellStyle name="Comma 3 6 18 20" xfId="12415"/>
    <cellStyle name="Comma 3 6 18 21" xfId="12416"/>
    <cellStyle name="Comma 3 6 18 22" xfId="12417"/>
    <cellStyle name="Comma 3 6 18 3" xfId="12418"/>
    <cellStyle name="Comma 3 6 18 4" xfId="12419"/>
    <cellStyle name="Comma 3 6 18 5" xfId="12420"/>
    <cellStyle name="Comma 3 6 18 6" xfId="12421"/>
    <cellStyle name="Comma 3 6 18 7" xfId="12422"/>
    <cellStyle name="Comma 3 6 18 8" xfId="12423"/>
    <cellStyle name="Comma 3 6 18 9" xfId="12424"/>
    <cellStyle name="Comma 3 6 19" xfId="12425"/>
    <cellStyle name="Comma 3 6 19 10" xfId="12426"/>
    <cellStyle name="Comma 3 6 19 11" xfId="12427"/>
    <cellStyle name="Comma 3 6 19 12" xfId="12428"/>
    <cellStyle name="Comma 3 6 19 13" xfId="12429"/>
    <cellStyle name="Comma 3 6 19 14" xfId="12430"/>
    <cellStyle name="Comma 3 6 19 15" xfId="12431"/>
    <cellStyle name="Comma 3 6 19 16" xfId="12432"/>
    <cellStyle name="Comma 3 6 19 17" xfId="12433"/>
    <cellStyle name="Comma 3 6 19 18" xfId="12434"/>
    <cellStyle name="Comma 3 6 19 19" xfId="12435"/>
    <cellStyle name="Comma 3 6 19 2" xfId="12436"/>
    <cellStyle name="Comma 3 6 19 20" xfId="12437"/>
    <cellStyle name="Comma 3 6 19 21" xfId="12438"/>
    <cellStyle name="Comma 3 6 19 22" xfId="12439"/>
    <cellStyle name="Comma 3 6 19 3" xfId="12440"/>
    <cellStyle name="Comma 3 6 19 4" xfId="12441"/>
    <cellStyle name="Comma 3 6 19 5" xfId="12442"/>
    <cellStyle name="Comma 3 6 19 6" xfId="12443"/>
    <cellStyle name="Comma 3 6 19 7" xfId="12444"/>
    <cellStyle name="Comma 3 6 19 8" xfId="12445"/>
    <cellStyle name="Comma 3 6 19 9" xfId="12446"/>
    <cellStyle name="Comma 3 6 2" xfId="12447"/>
    <cellStyle name="Comma 3 6 2 10" xfId="12448"/>
    <cellStyle name="Comma 3 6 2 11" xfId="12449"/>
    <cellStyle name="Comma 3 6 2 12" xfId="12450"/>
    <cellStyle name="Comma 3 6 2 13" xfId="12451"/>
    <cellStyle name="Comma 3 6 2 14" xfId="12452"/>
    <cellStyle name="Comma 3 6 2 15" xfId="12453"/>
    <cellStyle name="Comma 3 6 2 16" xfId="12454"/>
    <cellStyle name="Comma 3 6 2 17" xfId="12455"/>
    <cellStyle name="Comma 3 6 2 18" xfId="12456"/>
    <cellStyle name="Comma 3 6 2 19" xfId="12457"/>
    <cellStyle name="Comma 3 6 2 2" xfId="12458"/>
    <cellStyle name="Comma 3 6 2 2 10" xfId="12459"/>
    <cellStyle name="Comma 3 6 2 2 10 10" xfId="12460"/>
    <cellStyle name="Comma 3 6 2 2 10 11" xfId="12461"/>
    <cellStyle name="Comma 3 6 2 2 10 12" xfId="12462"/>
    <cellStyle name="Comma 3 6 2 2 10 13" xfId="12463"/>
    <cellStyle name="Comma 3 6 2 2 10 14" xfId="12464"/>
    <cellStyle name="Comma 3 6 2 2 10 15" xfId="12465"/>
    <cellStyle name="Comma 3 6 2 2 10 16" xfId="12466"/>
    <cellStyle name="Comma 3 6 2 2 10 17" xfId="12467"/>
    <cellStyle name="Comma 3 6 2 2 10 18" xfId="12468"/>
    <cellStyle name="Comma 3 6 2 2 10 19" xfId="12469"/>
    <cellStyle name="Comma 3 6 2 2 10 2" xfId="12470"/>
    <cellStyle name="Comma 3 6 2 2 10 20" xfId="12471"/>
    <cellStyle name="Comma 3 6 2 2 10 21" xfId="12472"/>
    <cellStyle name="Comma 3 6 2 2 10 22" xfId="12473"/>
    <cellStyle name="Comma 3 6 2 2 10 3" xfId="12474"/>
    <cellStyle name="Comma 3 6 2 2 10 4" xfId="12475"/>
    <cellStyle name="Comma 3 6 2 2 10 5" xfId="12476"/>
    <cellStyle name="Comma 3 6 2 2 10 6" xfId="12477"/>
    <cellStyle name="Comma 3 6 2 2 10 7" xfId="12478"/>
    <cellStyle name="Comma 3 6 2 2 10 8" xfId="12479"/>
    <cellStyle name="Comma 3 6 2 2 10 9" xfId="12480"/>
    <cellStyle name="Comma 3 6 2 2 11" xfId="12481"/>
    <cellStyle name="Comma 3 6 2 2 11 10" xfId="12482"/>
    <cellStyle name="Comma 3 6 2 2 11 11" xfId="12483"/>
    <cellStyle name="Comma 3 6 2 2 11 12" xfId="12484"/>
    <cellStyle name="Comma 3 6 2 2 11 13" xfId="12485"/>
    <cellStyle name="Comma 3 6 2 2 11 14" xfId="12486"/>
    <cellStyle name="Comma 3 6 2 2 11 15" xfId="12487"/>
    <cellStyle name="Comma 3 6 2 2 11 16" xfId="12488"/>
    <cellStyle name="Comma 3 6 2 2 11 17" xfId="12489"/>
    <cellStyle name="Comma 3 6 2 2 11 18" xfId="12490"/>
    <cellStyle name="Comma 3 6 2 2 11 19" xfId="12491"/>
    <cellStyle name="Comma 3 6 2 2 11 2" xfId="12492"/>
    <cellStyle name="Comma 3 6 2 2 11 20" xfId="12493"/>
    <cellStyle name="Comma 3 6 2 2 11 21" xfId="12494"/>
    <cellStyle name="Comma 3 6 2 2 11 22" xfId="12495"/>
    <cellStyle name="Comma 3 6 2 2 11 3" xfId="12496"/>
    <cellStyle name="Comma 3 6 2 2 11 4" xfId="12497"/>
    <cellStyle name="Comma 3 6 2 2 11 5" xfId="12498"/>
    <cellStyle name="Comma 3 6 2 2 11 6" xfId="12499"/>
    <cellStyle name="Comma 3 6 2 2 11 7" xfId="12500"/>
    <cellStyle name="Comma 3 6 2 2 11 8" xfId="12501"/>
    <cellStyle name="Comma 3 6 2 2 11 9" xfId="12502"/>
    <cellStyle name="Comma 3 6 2 2 12" xfId="12503"/>
    <cellStyle name="Comma 3 6 2 2 12 10" xfId="12504"/>
    <cellStyle name="Comma 3 6 2 2 12 11" xfId="12505"/>
    <cellStyle name="Comma 3 6 2 2 12 12" xfId="12506"/>
    <cellStyle name="Comma 3 6 2 2 12 13" xfId="12507"/>
    <cellStyle name="Comma 3 6 2 2 12 14" xfId="12508"/>
    <cellStyle name="Comma 3 6 2 2 12 15" xfId="12509"/>
    <cellStyle name="Comma 3 6 2 2 12 16" xfId="12510"/>
    <cellStyle name="Comma 3 6 2 2 12 17" xfId="12511"/>
    <cellStyle name="Comma 3 6 2 2 12 18" xfId="12512"/>
    <cellStyle name="Comma 3 6 2 2 12 19" xfId="12513"/>
    <cellStyle name="Comma 3 6 2 2 12 2" xfId="12514"/>
    <cellStyle name="Comma 3 6 2 2 12 20" xfId="12515"/>
    <cellStyle name="Comma 3 6 2 2 12 21" xfId="12516"/>
    <cellStyle name="Comma 3 6 2 2 12 22" xfId="12517"/>
    <cellStyle name="Comma 3 6 2 2 12 3" xfId="12518"/>
    <cellStyle name="Comma 3 6 2 2 12 4" xfId="12519"/>
    <cellStyle name="Comma 3 6 2 2 12 5" xfId="12520"/>
    <cellStyle name="Comma 3 6 2 2 12 6" xfId="12521"/>
    <cellStyle name="Comma 3 6 2 2 12 7" xfId="12522"/>
    <cellStyle name="Comma 3 6 2 2 12 8" xfId="12523"/>
    <cellStyle name="Comma 3 6 2 2 12 9" xfId="12524"/>
    <cellStyle name="Comma 3 6 2 2 13" xfId="12525"/>
    <cellStyle name="Comma 3 6 2 2 13 10" xfId="12526"/>
    <cellStyle name="Comma 3 6 2 2 13 11" xfId="12527"/>
    <cellStyle name="Comma 3 6 2 2 13 12" xfId="12528"/>
    <cellStyle name="Comma 3 6 2 2 13 13" xfId="12529"/>
    <cellStyle name="Comma 3 6 2 2 13 14" xfId="12530"/>
    <cellStyle name="Comma 3 6 2 2 13 15" xfId="12531"/>
    <cellStyle name="Comma 3 6 2 2 13 16" xfId="12532"/>
    <cellStyle name="Comma 3 6 2 2 13 17" xfId="12533"/>
    <cellStyle name="Comma 3 6 2 2 13 18" xfId="12534"/>
    <cellStyle name="Comma 3 6 2 2 13 19" xfId="12535"/>
    <cellStyle name="Comma 3 6 2 2 13 2" xfId="12536"/>
    <cellStyle name="Comma 3 6 2 2 13 20" xfId="12537"/>
    <cellStyle name="Comma 3 6 2 2 13 21" xfId="12538"/>
    <cellStyle name="Comma 3 6 2 2 13 22" xfId="12539"/>
    <cellStyle name="Comma 3 6 2 2 13 3" xfId="12540"/>
    <cellStyle name="Comma 3 6 2 2 13 4" xfId="12541"/>
    <cellStyle name="Comma 3 6 2 2 13 5" xfId="12542"/>
    <cellStyle name="Comma 3 6 2 2 13 6" xfId="12543"/>
    <cellStyle name="Comma 3 6 2 2 13 7" xfId="12544"/>
    <cellStyle name="Comma 3 6 2 2 13 8" xfId="12545"/>
    <cellStyle name="Comma 3 6 2 2 13 9" xfId="12546"/>
    <cellStyle name="Comma 3 6 2 2 14" xfId="12547"/>
    <cellStyle name="Comma 3 6 2 2 14 10" xfId="12548"/>
    <cellStyle name="Comma 3 6 2 2 14 11" xfId="12549"/>
    <cellStyle name="Comma 3 6 2 2 14 12" xfId="12550"/>
    <cellStyle name="Comma 3 6 2 2 14 13" xfId="12551"/>
    <cellStyle name="Comma 3 6 2 2 14 14" xfId="12552"/>
    <cellStyle name="Comma 3 6 2 2 14 15" xfId="12553"/>
    <cellStyle name="Comma 3 6 2 2 14 16" xfId="12554"/>
    <cellStyle name="Comma 3 6 2 2 14 17" xfId="12555"/>
    <cellStyle name="Comma 3 6 2 2 14 18" xfId="12556"/>
    <cellStyle name="Comma 3 6 2 2 14 19" xfId="12557"/>
    <cellStyle name="Comma 3 6 2 2 14 2" xfId="12558"/>
    <cellStyle name="Comma 3 6 2 2 14 20" xfId="12559"/>
    <cellStyle name="Comma 3 6 2 2 14 21" xfId="12560"/>
    <cellStyle name="Comma 3 6 2 2 14 22" xfId="12561"/>
    <cellStyle name="Comma 3 6 2 2 14 3" xfId="12562"/>
    <cellStyle name="Comma 3 6 2 2 14 4" xfId="12563"/>
    <cellStyle name="Comma 3 6 2 2 14 5" xfId="12564"/>
    <cellStyle name="Comma 3 6 2 2 14 6" xfId="12565"/>
    <cellStyle name="Comma 3 6 2 2 14 7" xfId="12566"/>
    <cellStyle name="Comma 3 6 2 2 14 8" xfId="12567"/>
    <cellStyle name="Comma 3 6 2 2 14 9" xfId="12568"/>
    <cellStyle name="Comma 3 6 2 2 15" xfId="12569"/>
    <cellStyle name="Comma 3 6 2 2 15 10" xfId="12570"/>
    <cellStyle name="Comma 3 6 2 2 15 11" xfId="12571"/>
    <cellStyle name="Comma 3 6 2 2 15 12" xfId="12572"/>
    <cellStyle name="Comma 3 6 2 2 15 13" xfId="12573"/>
    <cellStyle name="Comma 3 6 2 2 15 14" xfId="12574"/>
    <cellStyle name="Comma 3 6 2 2 15 15" xfId="12575"/>
    <cellStyle name="Comma 3 6 2 2 15 16" xfId="12576"/>
    <cellStyle name="Comma 3 6 2 2 15 17" xfId="12577"/>
    <cellStyle name="Comma 3 6 2 2 15 18" xfId="12578"/>
    <cellStyle name="Comma 3 6 2 2 15 19" xfId="12579"/>
    <cellStyle name="Comma 3 6 2 2 15 2" xfId="12580"/>
    <cellStyle name="Comma 3 6 2 2 15 20" xfId="12581"/>
    <cellStyle name="Comma 3 6 2 2 15 21" xfId="12582"/>
    <cellStyle name="Comma 3 6 2 2 15 22" xfId="12583"/>
    <cellStyle name="Comma 3 6 2 2 15 3" xfId="12584"/>
    <cellStyle name="Comma 3 6 2 2 15 4" xfId="12585"/>
    <cellStyle name="Comma 3 6 2 2 15 5" xfId="12586"/>
    <cellStyle name="Comma 3 6 2 2 15 6" xfId="12587"/>
    <cellStyle name="Comma 3 6 2 2 15 7" xfId="12588"/>
    <cellStyle name="Comma 3 6 2 2 15 8" xfId="12589"/>
    <cellStyle name="Comma 3 6 2 2 15 9" xfId="12590"/>
    <cellStyle name="Comma 3 6 2 2 16" xfId="12591"/>
    <cellStyle name="Comma 3 6 2 2 16 10" xfId="12592"/>
    <cellStyle name="Comma 3 6 2 2 16 11" xfId="12593"/>
    <cellStyle name="Comma 3 6 2 2 16 12" xfId="12594"/>
    <cellStyle name="Comma 3 6 2 2 16 13" xfId="12595"/>
    <cellStyle name="Comma 3 6 2 2 16 14" xfId="12596"/>
    <cellStyle name="Comma 3 6 2 2 16 15" xfId="12597"/>
    <cellStyle name="Comma 3 6 2 2 16 16" xfId="12598"/>
    <cellStyle name="Comma 3 6 2 2 16 17" xfId="12599"/>
    <cellStyle name="Comma 3 6 2 2 16 18" xfId="12600"/>
    <cellStyle name="Comma 3 6 2 2 16 19" xfId="12601"/>
    <cellStyle name="Comma 3 6 2 2 16 2" xfId="12602"/>
    <cellStyle name="Comma 3 6 2 2 16 20" xfId="12603"/>
    <cellStyle name="Comma 3 6 2 2 16 21" xfId="12604"/>
    <cellStyle name="Comma 3 6 2 2 16 22" xfId="12605"/>
    <cellStyle name="Comma 3 6 2 2 16 3" xfId="12606"/>
    <cellStyle name="Comma 3 6 2 2 16 4" xfId="12607"/>
    <cellStyle name="Comma 3 6 2 2 16 5" xfId="12608"/>
    <cellStyle name="Comma 3 6 2 2 16 6" xfId="12609"/>
    <cellStyle name="Comma 3 6 2 2 16 7" xfId="12610"/>
    <cellStyle name="Comma 3 6 2 2 16 8" xfId="12611"/>
    <cellStyle name="Comma 3 6 2 2 16 9" xfId="12612"/>
    <cellStyle name="Comma 3 6 2 2 17" xfId="12613"/>
    <cellStyle name="Comma 3 6 2 2 17 10" xfId="12614"/>
    <cellStyle name="Comma 3 6 2 2 17 11" xfId="12615"/>
    <cellStyle name="Comma 3 6 2 2 17 12" xfId="12616"/>
    <cellStyle name="Comma 3 6 2 2 17 13" xfId="12617"/>
    <cellStyle name="Comma 3 6 2 2 17 14" xfId="12618"/>
    <cellStyle name="Comma 3 6 2 2 17 15" xfId="12619"/>
    <cellStyle name="Comma 3 6 2 2 17 16" xfId="12620"/>
    <cellStyle name="Comma 3 6 2 2 17 17" xfId="12621"/>
    <cellStyle name="Comma 3 6 2 2 17 18" xfId="12622"/>
    <cellStyle name="Comma 3 6 2 2 17 19" xfId="12623"/>
    <cellStyle name="Comma 3 6 2 2 17 2" xfId="12624"/>
    <cellStyle name="Comma 3 6 2 2 17 20" xfId="12625"/>
    <cellStyle name="Comma 3 6 2 2 17 21" xfId="12626"/>
    <cellStyle name="Comma 3 6 2 2 17 22" xfId="12627"/>
    <cellStyle name="Comma 3 6 2 2 17 3" xfId="12628"/>
    <cellStyle name="Comma 3 6 2 2 17 4" xfId="12629"/>
    <cellStyle name="Comma 3 6 2 2 17 5" xfId="12630"/>
    <cellStyle name="Comma 3 6 2 2 17 6" xfId="12631"/>
    <cellStyle name="Comma 3 6 2 2 17 7" xfId="12632"/>
    <cellStyle name="Comma 3 6 2 2 17 8" xfId="12633"/>
    <cellStyle name="Comma 3 6 2 2 17 9" xfId="12634"/>
    <cellStyle name="Comma 3 6 2 2 18" xfId="12635"/>
    <cellStyle name="Comma 3 6 2 2 18 10" xfId="12636"/>
    <cellStyle name="Comma 3 6 2 2 18 11" xfId="12637"/>
    <cellStyle name="Comma 3 6 2 2 18 12" xfId="12638"/>
    <cellStyle name="Comma 3 6 2 2 18 13" xfId="12639"/>
    <cellStyle name="Comma 3 6 2 2 18 14" xfId="12640"/>
    <cellStyle name="Comma 3 6 2 2 18 15" xfId="12641"/>
    <cellStyle name="Comma 3 6 2 2 18 16" xfId="12642"/>
    <cellStyle name="Comma 3 6 2 2 18 17" xfId="12643"/>
    <cellStyle name="Comma 3 6 2 2 18 18" xfId="12644"/>
    <cellStyle name="Comma 3 6 2 2 18 19" xfId="12645"/>
    <cellStyle name="Comma 3 6 2 2 18 2" xfId="12646"/>
    <cellStyle name="Comma 3 6 2 2 18 20" xfId="12647"/>
    <cellStyle name="Comma 3 6 2 2 18 21" xfId="12648"/>
    <cellStyle name="Comma 3 6 2 2 18 22" xfId="12649"/>
    <cellStyle name="Comma 3 6 2 2 18 3" xfId="12650"/>
    <cellStyle name="Comma 3 6 2 2 18 4" xfId="12651"/>
    <cellStyle name="Comma 3 6 2 2 18 5" xfId="12652"/>
    <cellStyle name="Comma 3 6 2 2 18 6" xfId="12653"/>
    <cellStyle name="Comma 3 6 2 2 18 7" xfId="12654"/>
    <cellStyle name="Comma 3 6 2 2 18 8" xfId="12655"/>
    <cellStyle name="Comma 3 6 2 2 18 9" xfId="12656"/>
    <cellStyle name="Comma 3 6 2 2 19" xfId="12657"/>
    <cellStyle name="Comma 3 6 2 2 19 10" xfId="12658"/>
    <cellStyle name="Comma 3 6 2 2 19 11" xfId="12659"/>
    <cellStyle name="Comma 3 6 2 2 19 12" xfId="12660"/>
    <cellStyle name="Comma 3 6 2 2 19 13" xfId="12661"/>
    <cellStyle name="Comma 3 6 2 2 19 14" xfId="12662"/>
    <cellStyle name="Comma 3 6 2 2 19 15" xfId="12663"/>
    <cellStyle name="Comma 3 6 2 2 19 16" xfId="12664"/>
    <cellStyle name="Comma 3 6 2 2 19 17" xfId="12665"/>
    <cellStyle name="Comma 3 6 2 2 19 18" xfId="12666"/>
    <cellStyle name="Comma 3 6 2 2 19 19" xfId="12667"/>
    <cellStyle name="Comma 3 6 2 2 19 2" xfId="12668"/>
    <cellStyle name="Comma 3 6 2 2 19 20" xfId="12669"/>
    <cellStyle name="Comma 3 6 2 2 19 21" xfId="12670"/>
    <cellStyle name="Comma 3 6 2 2 19 22" xfId="12671"/>
    <cellStyle name="Comma 3 6 2 2 19 3" xfId="12672"/>
    <cellStyle name="Comma 3 6 2 2 19 4" xfId="12673"/>
    <cellStyle name="Comma 3 6 2 2 19 5" xfId="12674"/>
    <cellStyle name="Comma 3 6 2 2 19 6" xfId="12675"/>
    <cellStyle name="Comma 3 6 2 2 19 7" xfId="12676"/>
    <cellStyle name="Comma 3 6 2 2 19 8" xfId="12677"/>
    <cellStyle name="Comma 3 6 2 2 19 9" xfId="12678"/>
    <cellStyle name="Comma 3 6 2 2 2" xfId="12679"/>
    <cellStyle name="Comma 3 6 2 2 2 10" xfId="12680"/>
    <cellStyle name="Comma 3 6 2 2 2 11" xfId="12681"/>
    <cellStyle name="Comma 3 6 2 2 2 12" xfId="12682"/>
    <cellStyle name="Comma 3 6 2 2 2 13" xfId="12683"/>
    <cellStyle name="Comma 3 6 2 2 2 14" xfId="12684"/>
    <cellStyle name="Comma 3 6 2 2 2 15" xfId="12685"/>
    <cellStyle name="Comma 3 6 2 2 2 16" xfId="12686"/>
    <cellStyle name="Comma 3 6 2 2 2 17" xfId="12687"/>
    <cellStyle name="Comma 3 6 2 2 2 18" xfId="12688"/>
    <cellStyle name="Comma 3 6 2 2 2 19" xfId="12689"/>
    <cellStyle name="Comma 3 6 2 2 2 2" xfId="12690"/>
    <cellStyle name="Comma 3 6 2 2 2 20" xfId="12691"/>
    <cellStyle name="Comma 3 6 2 2 2 21" xfId="12692"/>
    <cellStyle name="Comma 3 6 2 2 2 22" xfId="12693"/>
    <cellStyle name="Comma 3 6 2 2 2 23" xfId="12694"/>
    <cellStyle name="Comma 3 6 2 2 2 24" xfId="12695"/>
    <cellStyle name="Comma 3 6 2 2 2 25" xfId="12696"/>
    <cellStyle name="Comma 3 6 2 2 2 26" xfId="12697"/>
    <cellStyle name="Comma 3 6 2 2 2 27" xfId="12698"/>
    <cellStyle name="Comma 3 6 2 2 2 28" xfId="12699"/>
    <cellStyle name="Comma 3 6 2 2 2 29" xfId="12700"/>
    <cellStyle name="Comma 3 6 2 2 2 3" xfId="12701"/>
    <cellStyle name="Comma 3 6 2 2 2 30" xfId="12702"/>
    <cellStyle name="Comma 3 6 2 2 2 31" xfId="12703"/>
    <cellStyle name="Comma 3 6 2 2 2 32" xfId="12704"/>
    <cellStyle name="Comma 3 6 2 2 2 33" xfId="12705"/>
    <cellStyle name="Comma 3 6 2 2 2 34" xfId="12706"/>
    <cellStyle name="Comma 3 6 2 2 2 35" xfId="12707"/>
    <cellStyle name="Comma 3 6 2 2 2 36" xfId="12708"/>
    <cellStyle name="Comma 3 6 2 2 2 37" xfId="12709"/>
    <cellStyle name="Comma 3 6 2 2 2 38" xfId="12710"/>
    <cellStyle name="Comma 3 6 2 2 2 39" xfId="12711"/>
    <cellStyle name="Comma 3 6 2 2 2 4" xfId="12712"/>
    <cellStyle name="Comma 3 6 2 2 2 40" xfId="12713"/>
    <cellStyle name="Comma 3 6 2 2 2 5" xfId="12714"/>
    <cellStyle name="Comma 3 6 2 2 2 6" xfId="12715"/>
    <cellStyle name="Comma 3 6 2 2 2 7" xfId="12716"/>
    <cellStyle name="Comma 3 6 2 2 2 8" xfId="12717"/>
    <cellStyle name="Comma 3 6 2 2 2 9" xfId="12718"/>
    <cellStyle name="Comma 3 6 2 2 20" xfId="12719"/>
    <cellStyle name="Comma 3 6 2 2 21" xfId="12720"/>
    <cellStyle name="Comma 3 6 2 2 22" xfId="12721"/>
    <cellStyle name="Comma 3 6 2 2 23" xfId="12722"/>
    <cellStyle name="Comma 3 6 2 2 24" xfId="12723"/>
    <cellStyle name="Comma 3 6 2 2 25" xfId="12724"/>
    <cellStyle name="Comma 3 6 2 2 26" xfId="12725"/>
    <cellStyle name="Comma 3 6 2 2 27" xfId="12726"/>
    <cellStyle name="Comma 3 6 2 2 28" xfId="12727"/>
    <cellStyle name="Comma 3 6 2 2 29" xfId="12728"/>
    <cellStyle name="Comma 3 6 2 2 3" xfId="12729"/>
    <cellStyle name="Comma 3 6 2 2 30" xfId="12730"/>
    <cellStyle name="Comma 3 6 2 2 31" xfId="12731"/>
    <cellStyle name="Comma 3 6 2 2 32" xfId="12732"/>
    <cellStyle name="Comma 3 6 2 2 33" xfId="12733"/>
    <cellStyle name="Comma 3 6 2 2 34" xfId="12734"/>
    <cellStyle name="Comma 3 6 2 2 35" xfId="12735"/>
    <cellStyle name="Comma 3 6 2 2 36" xfId="12736"/>
    <cellStyle name="Comma 3 6 2 2 37" xfId="12737"/>
    <cellStyle name="Comma 3 6 2 2 38" xfId="12738"/>
    <cellStyle name="Comma 3 6 2 2 39" xfId="12739"/>
    <cellStyle name="Comma 3 6 2 2 4" xfId="12740"/>
    <cellStyle name="Comma 3 6 2 2 40" xfId="12741"/>
    <cellStyle name="Comma 3 6 2 2 5" xfId="12742"/>
    <cellStyle name="Comma 3 6 2 2 6" xfId="12743"/>
    <cellStyle name="Comma 3 6 2 2 7" xfId="12744"/>
    <cellStyle name="Comma 3 6 2 2 8" xfId="12745"/>
    <cellStyle name="Comma 3 6 2 2 9" xfId="12746"/>
    <cellStyle name="Comma 3 6 2 2 9 10" xfId="12747"/>
    <cellStyle name="Comma 3 6 2 2 9 11" xfId="12748"/>
    <cellStyle name="Comma 3 6 2 2 9 12" xfId="12749"/>
    <cellStyle name="Comma 3 6 2 2 9 13" xfId="12750"/>
    <cellStyle name="Comma 3 6 2 2 9 14" xfId="12751"/>
    <cellStyle name="Comma 3 6 2 2 9 15" xfId="12752"/>
    <cellStyle name="Comma 3 6 2 2 9 16" xfId="12753"/>
    <cellStyle name="Comma 3 6 2 2 9 17" xfId="12754"/>
    <cellStyle name="Comma 3 6 2 2 9 18" xfId="12755"/>
    <cellStyle name="Comma 3 6 2 2 9 19" xfId="12756"/>
    <cellStyle name="Comma 3 6 2 2 9 2" xfId="12757"/>
    <cellStyle name="Comma 3 6 2 2 9 20" xfId="12758"/>
    <cellStyle name="Comma 3 6 2 2 9 21" xfId="12759"/>
    <cellStyle name="Comma 3 6 2 2 9 22" xfId="12760"/>
    <cellStyle name="Comma 3 6 2 2 9 3" xfId="12761"/>
    <cellStyle name="Comma 3 6 2 2 9 4" xfId="12762"/>
    <cellStyle name="Comma 3 6 2 2 9 5" xfId="12763"/>
    <cellStyle name="Comma 3 6 2 2 9 6" xfId="12764"/>
    <cellStyle name="Comma 3 6 2 2 9 7" xfId="12765"/>
    <cellStyle name="Comma 3 6 2 2 9 8" xfId="12766"/>
    <cellStyle name="Comma 3 6 2 2 9 9" xfId="12767"/>
    <cellStyle name="Comma 3 6 2 20" xfId="12768"/>
    <cellStyle name="Comma 3 6 2 21" xfId="12769"/>
    <cellStyle name="Comma 3 6 2 22" xfId="12770"/>
    <cellStyle name="Comma 3 6 2 23" xfId="12771"/>
    <cellStyle name="Comma 3 6 2 24" xfId="12772"/>
    <cellStyle name="Comma 3 6 2 25" xfId="12773"/>
    <cellStyle name="Comma 3 6 2 26" xfId="12774"/>
    <cellStyle name="Comma 3 6 2 27" xfId="12775"/>
    <cellStyle name="Comma 3 6 2 28" xfId="12776"/>
    <cellStyle name="Comma 3 6 2 29" xfId="12777"/>
    <cellStyle name="Comma 3 6 2 3" xfId="12778"/>
    <cellStyle name="Comma 3 6 2 30" xfId="12779"/>
    <cellStyle name="Comma 3 6 2 31" xfId="12780"/>
    <cellStyle name="Comma 3 6 2 32" xfId="12781"/>
    <cellStyle name="Comma 3 6 2 33" xfId="12782"/>
    <cellStyle name="Comma 3 6 2 34" xfId="12783"/>
    <cellStyle name="Comma 3 6 2 35" xfId="12784"/>
    <cellStyle name="Comma 3 6 2 36" xfId="12785"/>
    <cellStyle name="Comma 3 6 2 37" xfId="12786"/>
    <cellStyle name="Comma 3 6 2 38" xfId="12787"/>
    <cellStyle name="Comma 3 6 2 39" xfId="12788"/>
    <cellStyle name="Comma 3 6 2 4" xfId="12789"/>
    <cellStyle name="Comma 3 6 2 40" xfId="12790"/>
    <cellStyle name="Comma 3 6 2 41" xfId="12791"/>
    <cellStyle name="Comma 3 6 2 42" xfId="12792"/>
    <cellStyle name="Comma 3 6 2 43" xfId="12793"/>
    <cellStyle name="Comma 3 6 2 44" xfId="12794"/>
    <cellStyle name="Comma 3 6 2 45" xfId="12795"/>
    <cellStyle name="Comma 3 6 2 5" xfId="12796"/>
    <cellStyle name="Comma 3 6 2 6" xfId="12797"/>
    <cellStyle name="Comma 3 6 2 7" xfId="12798"/>
    <cellStyle name="Comma 3 6 2 8" xfId="12799"/>
    <cellStyle name="Comma 3 6 2 9" xfId="12800"/>
    <cellStyle name="Comma 3 6 20" xfId="12801"/>
    <cellStyle name="Comma 3 6 20 10" xfId="12802"/>
    <cellStyle name="Comma 3 6 20 11" xfId="12803"/>
    <cellStyle name="Comma 3 6 20 12" xfId="12804"/>
    <cellStyle name="Comma 3 6 20 13" xfId="12805"/>
    <cellStyle name="Comma 3 6 20 14" xfId="12806"/>
    <cellStyle name="Comma 3 6 20 15" xfId="12807"/>
    <cellStyle name="Comma 3 6 20 16" xfId="12808"/>
    <cellStyle name="Comma 3 6 20 17" xfId="12809"/>
    <cellStyle name="Comma 3 6 20 18" xfId="12810"/>
    <cellStyle name="Comma 3 6 20 19" xfId="12811"/>
    <cellStyle name="Comma 3 6 20 2" xfId="12812"/>
    <cellStyle name="Comma 3 6 20 20" xfId="12813"/>
    <cellStyle name="Comma 3 6 20 21" xfId="12814"/>
    <cellStyle name="Comma 3 6 20 22" xfId="12815"/>
    <cellStyle name="Comma 3 6 20 3" xfId="12816"/>
    <cellStyle name="Comma 3 6 20 4" xfId="12817"/>
    <cellStyle name="Comma 3 6 20 5" xfId="12818"/>
    <cellStyle name="Comma 3 6 20 6" xfId="12819"/>
    <cellStyle name="Comma 3 6 20 7" xfId="12820"/>
    <cellStyle name="Comma 3 6 20 8" xfId="12821"/>
    <cellStyle name="Comma 3 6 20 9" xfId="12822"/>
    <cellStyle name="Comma 3 6 21" xfId="12823"/>
    <cellStyle name="Comma 3 6 21 10" xfId="12824"/>
    <cellStyle name="Comma 3 6 21 11" xfId="12825"/>
    <cellStyle name="Comma 3 6 21 12" xfId="12826"/>
    <cellStyle name="Comma 3 6 21 13" xfId="12827"/>
    <cellStyle name="Comma 3 6 21 14" xfId="12828"/>
    <cellStyle name="Comma 3 6 21 15" xfId="12829"/>
    <cellStyle name="Comma 3 6 21 16" xfId="12830"/>
    <cellStyle name="Comma 3 6 21 17" xfId="12831"/>
    <cellStyle name="Comma 3 6 21 18" xfId="12832"/>
    <cellStyle name="Comma 3 6 21 19" xfId="12833"/>
    <cellStyle name="Comma 3 6 21 2" xfId="12834"/>
    <cellStyle name="Comma 3 6 21 20" xfId="12835"/>
    <cellStyle name="Comma 3 6 21 21" xfId="12836"/>
    <cellStyle name="Comma 3 6 21 22" xfId="12837"/>
    <cellStyle name="Comma 3 6 21 3" xfId="12838"/>
    <cellStyle name="Comma 3 6 21 4" xfId="12839"/>
    <cellStyle name="Comma 3 6 21 5" xfId="12840"/>
    <cellStyle name="Comma 3 6 21 6" xfId="12841"/>
    <cellStyle name="Comma 3 6 21 7" xfId="12842"/>
    <cellStyle name="Comma 3 6 21 8" xfId="12843"/>
    <cellStyle name="Comma 3 6 21 9" xfId="12844"/>
    <cellStyle name="Comma 3 6 22" xfId="12845"/>
    <cellStyle name="Comma 3 6 22 10" xfId="12846"/>
    <cellStyle name="Comma 3 6 22 11" xfId="12847"/>
    <cellStyle name="Comma 3 6 22 12" xfId="12848"/>
    <cellStyle name="Comma 3 6 22 13" xfId="12849"/>
    <cellStyle name="Comma 3 6 22 14" xfId="12850"/>
    <cellStyle name="Comma 3 6 22 15" xfId="12851"/>
    <cellStyle name="Comma 3 6 22 16" xfId="12852"/>
    <cellStyle name="Comma 3 6 22 17" xfId="12853"/>
    <cellStyle name="Comma 3 6 22 18" xfId="12854"/>
    <cellStyle name="Comma 3 6 22 19" xfId="12855"/>
    <cellStyle name="Comma 3 6 22 2" xfId="12856"/>
    <cellStyle name="Comma 3 6 22 20" xfId="12857"/>
    <cellStyle name="Comma 3 6 22 21" xfId="12858"/>
    <cellStyle name="Comma 3 6 22 22" xfId="12859"/>
    <cellStyle name="Comma 3 6 22 3" xfId="12860"/>
    <cellStyle name="Comma 3 6 22 4" xfId="12861"/>
    <cellStyle name="Comma 3 6 22 5" xfId="12862"/>
    <cellStyle name="Comma 3 6 22 6" xfId="12863"/>
    <cellStyle name="Comma 3 6 22 7" xfId="12864"/>
    <cellStyle name="Comma 3 6 22 8" xfId="12865"/>
    <cellStyle name="Comma 3 6 22 9" xfId="12866"/>
    <cellStyle name="Comma 3 6 23" xfId="12867"/>
    <cellStyle name="Comma 3 6 23 10" xfId="12868"/>
    <cellStyle name="Comma 3 6 23 11" xfId="12869"/>
    <cellStyle name="Comma 3 6 23 12" xfId="12870"/>
    <cellStyle name="Comma 3 6 23 13" xfId="12871"/>
    <cellStyle name="Comma 3 6 23 14" xfId="12872"/>
    <cellStyle name="Comma 3 6 23 15" xfId="12873"/>
    <cellStyle name="Comma 3 6 23 16" xfId="12874"/>
    <cellStyle name="Comma 3 6 23 17" xfId="12875"/>
    <cellStyle name="Comma 3 6 23 18" xfId="12876"/>
    <cellStyle name="Comma 3 6 23 19" xfId="12877"/>
    <cellStyle name="Comma 3 6 23 2" xfId="12878"/>
    <cellStyle name="Comma 3 6 23 20" xfId="12879"/>
    <cellStyle name="Comma 3 6 23 21" xfId="12880"/>
    <cellStyle name="Comma 3 6 23 22" xfId="12881"/>
    <cellStyle name="Comma 3 6 23 3" xfId="12882"/>
    <cellStyle name="Comma 3 6 23 4" xfId="12883"/>
    <cellStyle name="Comma 3 6 23 5" xfId="12884"/>
    <cellStyle name="Comma 3 6 23 6" xfId="12885"/>
    <cellStyle name="Comma 3 6 23 7" xfId="12886"/>
    <cellStyle name="Comma 3 6 23 8" xfId="12887"/>
    <cellStyle name="Comma 3 6 23 9" xfId="12888"/>
    <cellStyle name="Comma 3 6 24" xfId="12889"/>
    <cellStyle name="Comma 3 6 24 10" xfId="12890"/>
    <cellStyle name="Comma 3 6 24 11" xfId="12891"/>
    <cellStyle name="Comma 3 6 24 12" xfId="12892"/>
    <cellStyle name="Comma 3 6 24 13" xfId="12893"/>
    <cellStyle name="Comma 3 6 24 14" xfId="12894"/>
    <cellStyle name="Comma 3 6 24 15" xfId="12895"/>
    <cellStyle name="Comma 3 6 24 16" xfId="12896"/>
    <cellStyle name="Comma 3 6 24 17" xfId="12897"/>
    <cellStyle name="Comma 3 6 24 18" xfId="12898"/>
    <cellStyle name="Comma 3 6 24 19" xfId="12899"/>
    <cellStyle name="Comma 3 6 24 2" xfId="12900"/>
    <cellStyle name="Comma 3 6 24 20" xfId="12901"/>
    <cellStyle name="Comma 3 6 24 21" xfId="12902"/>
    <cellStyle name="Comma 3 6 24 22" xfId="12903"/>
    <cellStyle name="Comma 3 6 24 3" xfId="12904"/>
    <cellStyle name="Comma 3 6 24 4" xfId="12905"/>
    <cellStyle name="Comma 3 6 24 5" xfId="12906"/>
    <cellStyle name="Comma 3 6 24 6" xfId="12907"/>
    <cellStyle name="Comma 3 6 24 7" xfId="12908"/>
    <cellStyle name="Comma 3 6 24 8" xfId="12909"/>
    <cellStyle name="Comma 3 6 24 9" xfId="12910"/>
    <cellStyle name="Comma 3 6 25" xfId="12911"/>
    <cellStyle name="Comma 3 6 26" xfId="12912"/>
    <cellStyle name="Comma 3 6 27" xfId="12913"/>
    <cellStyle name="Comma 3 6 28" xfId="12914"/>
    <cellStyle name="Comma 3 6 29" xfId="12915"/>
    <cellStyle name="Comma 3 6 3" xfId="12916"/>
    <cellStyle name="Comma 3 6 3 10" xfId="12917"/>
    <cellStyle name="Comma 3 6 3 11" xfId="12918"/>
    <cellStyle name="Comma 3 6 3 12" xfId="12919"/>
    <cellStyle name="Comma 3 6 3 13" xfId="12920"/>
    <cellStyle name="Comma 3 6 3 14" xfId="12921"/>
    <cellStyle name="Comma 3 6 3 15" xfId="12922"/>
    <cellStyle name="Comma 3 6 3 16" xfId="12923"/>
    <cellStyle name="Comma 3 6 3 17" xfId="12924"/>
    <cellStyle name="Comma 3 6 3 18" xfId="12925"/>
    <cellStyle name="Comma 3 6 3 19" xfId="12926"/>
    <cellStyle name="Comma 3 6 3 2" xfId="12927"/>
    <cellStyle name="Comma 3 6 3 2 10" xfId="12928"/>
    <cellStyle name="Comma 3 6 3 2 10 10" xfId="12929"/>
    <cellStyle name="Comma 3 6 3 2 10 11" xfId="12930"/>
    <cellStyle name="Comma 3 6 3 2 10 12" xfId="12931"/>
    <cellStyle name="Comma 3 6 3 2 10 13" xfId="12932"/>
    <cellStyle name="Comma 3 6 3 2 10 14" xfId="12933"/>
    <cellStyle name="Comma 3 6 3 2 10 15" xfId="12934"/>
    <cellStyle name="Comma 3 6 3 2 10 16" xfId="12935"/>
    <cellStyle name="Comma 3 6 3 2 10 17" xfId="12936"/>
    <cellStyle name="Comma 3 6 3 2 10 18" xfId="12937"/>
    <cellStyle name="Comma 3 6 3 2 10 19" xfId="12938"/>
    <cellStyle name="Comma 3 6 3 2 10 2" xfId="12939"/>
    <cellStyle name="Comma 3 6 3 2 10 20" xfId="12940"/>
    <cellStyle name="Comma 3 6 3 2 10 21" xfId="12941"/>
    <cellStyle name="Comma 3 6 3 2 10 22" xfId="12942"/>
    <cellStyle name="Comma 3 6 3 2 10 3" xfId="12943"/>
    <cellStyle name="Comma 3 6 3 2 10 4" xfId="12944"/>
    <cellStyle name="Comma 3 6 3 2 10 5" xfId="12945"/>
    <cellStyle name="Comma 3 6 3 2 10 6" xfId="12946"/>
    <cellStyle name="Comma 3 6 3 2 10 7" xfId="12947"/>
    <cellStyle name="Comma 3 6 3 2 10 8" xfId="12948"/>
    <cellStyle name="Comma 3 6 3 2 10 9" xfId="12949"/>
    <cellStyle name="Comma 3 6 3 2 11" xfId="12950"/>
    <cellStyle name="Comma 3 6 3 2 11 10" xfId="12951"/>
    <cellStyle name="Comma 3 6 3 2 11 11" xfId="12952"/>
    <cellStyle name="Comma 3 6 3 2 11 12" xfId="12953"/>
    <cellStyle name="Comma 3 6 3 2 11 13" xfId="12954"/>
    <cellStyle name="Comma 3 6 3 2 11 14" xfId="12955"/>
    <cellStyle name="Comma 3 6 3 2 11 15" xfId="12956"/>
    <cellStyle name="Comma 3 6 3 2 11 16" xfId="12957"/>
    <cellStyle name="Comma 3 6 3 2 11 17" xfId="12958"/>
    <cellStyle name="Comma 3 6 3 2 11 18" xfId="12959"/>
    <cellStyle name="Comma 3 6 3 2 11 19" xfId="12960"/>
    <cellStyle name="Comma 3 6 3 2 11 2" xfId="12961"/>
    <cellStyle name="Comma 3 6 3 2 11 20" xfId="12962"/>
    <cellStyle name="Comma 3 6 3 2 11 21" xfId="12963"/>
    <cellStyle name="Comma 3 6 3 2 11 22" xfId="12964"/>
    <cellStyle name="Comma 3 6 3 2 11 3" xfId="12965"/>
    <cellStyle name="Comma 3 6 3 2 11 4" xfId="12966"/>
    <cellStyle name="Comma 3 6 3 2 11 5" xfId="12967"/>
    <cellStyle name="Comma 3 6 3 2 11 6" xfId="12968"/>
    <cellStyle name="Comma 3 6 3 2 11 7" xfId="12969"/>
    <cellStyle name="Comma 3 6 3 2 11 8" xfId="12970"/>
    <cellStyle name="Comma 3 6 3 2 11 9" xfId="12971"/>
    <cellStyle name="Comma 3 6 3 2 12" xfId="12972"/>
    <cellStyle name="Comma 3 6 3 2 12 10" xfId="12973"/>
    <cellStyle name="Comma 3 6 3 2 12 11" xfId="12974"/>
    <cellStyle name="Comma 3 6 3 2 12 12" xfId="12975"/>
    <cellStyle name="Comma 3 6 3 2 12 13" xfId="12976"/>
    <cellStyle name="Comma 3 6 3 2 12 14" xfId="12977"/>
    <cellStyle name="Comma 3 6 3 2 12 15" xfId="12978"/>
    <cellStyle name="Comma 3 6 3 2 12 16" xfId="12979"/>
    <cellStyle name="Comma 3 6 3 2 12 17" xfId="12980"/>
    <cellStyle name="Comma 3 6 3 2 12 18" xfId="12981"/>
    <cellStyle name="Comma 3 6 3 2 12 19" xfId="12982"/>
    <cellStyle name="Comma 3 6 3 2 12 2" xfId="12983"/>
    <cellStyle name="Comma 3 6 3 2 12 20" xfId="12984"/>
    <cellStyle name="Comma 3 6 3 2 12 21" xfId="12985"/>
    <cellStyle name="Comma 3 6 3 2 12 22" xfId="12986"/>
    <cellStyle name="Comma 3 6 3 2 12 3" xfId="12987"/>
    <cellStyle name="Comma 3 6 3 2 12 4" xfId="12988"/>
    <cellStyle name="Comma 3 6 3 2 12 5" xfId="12989"/>
    <cellStyle name="Comma 3 6 3 2 12 6" xfId="12990"/>
    <cellStyle name="Comma 3 6 3 2 12 7" xfId="12991"/>
    <cellStyle name="Comma 3 6 3 2 12 8" xfId="12992"/>
    <cellStyle name="Comma 3 6 3 2 12 9" xfId="12993"/>
    <cellStyle name="Comma 3 6 3 2 13" xfId="12994"/>
    <cellStyle name="Comma 3 6 3 2 13 10" xfId="12995"/>
    <cellStyle name="Comma 3 6 3 2 13 11" xfId="12996"/>
    <cellStyle name="Comma 3 6 3 2 13 12" xfId="12997"/>
    <cellStyle name="Comma 3 6 3 2 13 13" xfId="12998"/>
    <cellStyle name="Comma 3 6 3 2 13 14" xfId="12999"/>
    <cellStyle name="Comma 3 6 3 2 13 15" xfId="13000"/>
    <cellStyle name="Comma 3 6 3 2 13 16" xfId="13001"/>
    <cellStyle name="Comma 3 6 3 2 13 17" xfId="13002"/>
    <cellStyle name="Comma 3 6 3 2 13 18" xfId="13003"/>
    <cellStyle name="Comma 3 6 3 2 13 19" xfId="13004"/>
    <cellStyle name="Comma 3 6 3 2 13 2" xfId="13005"/>
    <cellStyle name="Comma 3 6 3 2 13 20" xfId="13006"/>
    <cellStyle name="Comma 3 6 3 2 13 21" xfId="13007"/>
    <cellStyle name="Comma 3 6 3 2 13 22" xfId="13008"/>
    <cellStyle name="Comma 3 6 3 2 13 3" xfId="13009"/>
    <cellStyle name="Comma 3 6 3 2 13 4" xfId="13010"/>
    <cellStyle name="Comma 3 6 3 2 13 5" xfId="13011"/>
    <cellStyle name="Comma 3 6 3 2 13 6" xfId="13012"/>
    <cellStyle name="Comma 3 6 3 2 13 7" xfId="13013"/>
    <cellStyle name="Comma 3 6 3 2 13 8" xfId="13014"/>
    <cellStyle name="Comma 3 6 3 2 13 9" xfId="13015"/>
    <cellStyle name="Comma 3 6 3 2 14" xfId="13016"/>
    <cellStyle name="Comma 3 6 3 2 14 10" xfId="13017"/>
    <cellStyle name="Comma 3 6 3 2 14 11" xfId="13018"/>
    <cellStyle name="Comma 3 6 3 2 14 12" xfId="13019"/>
    <cellStyle name="Comma 3 6 3 2 14 13" xfId="13020"/>
    <cellStyle name="Comma 3 6 3 2 14 14" xfId="13021"/>
    <cellStyle name="Comma 3 6 3 2 14 15" xfId="13022"/>
    <cellStyle name="Comma 3 6 3 2 14 16" xfId="13023"/>
    <cellStyle name="Comma 3 6 3 2 14 17" xfId="13024"/>
    <cellStyle name="Comma 3 6 3 2 14 18" xfId="13025"/>
    <cellStyle name="Comma 3 6 3 2 14 19" xfId="13026"/>
    <cellStyle name="Comma 3 6 3 2 14 2" xfId="13027"/>
    <cellStyle name="Comma 3 6 3 2 14 20" xfId="13028"/>
    <cellStyle name="Comma 3 6 3 2 14 21" xfId="13029"/>
    <cellStyle name="Comma 3 6 3 2 14 22" xfId="13030"/>
    <cellStyle name="Comma 3 6 3 2 14 3" xfId="13031"/>
    <cellStyle name="Comma 3 6 3 2 14 4" xfId="13032"/>
    <cellStyle name="Comma 3 6 3 2 14 5" xfId="13033"/>
    <cellStyle name="Comma 3 6 3 2 14 6" xfId="13034"/>
    <cellStyle name="Comma 3 6 3 2 14 7" xfId="13035"/>
    <cellStyle name="Comma 3 6 3 2 14 8" xfId="13036"/>
    <cellStyle name="Comma 3 6 3 2 14 9" xfId="13037"/>
    <cellStyle name="Comma 3 6 3 2 15" xfId="13038"/>
    <cellStyle name="Comma 3 6 3 2 15 10" xfId="13039"/>
    <cellStyle name="Comma 3 6 3 2 15 11" xfId="13040"/>
    <cellStyle name="Comma 3 6 3 2 15 12" xfId="13041"/>
    <cellStyle name="Comma 3 6 3 2 15 13" xfId="13042"/>
    <cellStyle name="Comma 3 6 3 2 15 14" xfId="13043"/>
    <cellStyle name="Comma 3 6 3 2 15 15" xfId="13044"/>
    <cellStyle name="Comma 3 6 3 2 15 16" xfId="13045"/>
    <cellStyle name="Comma 3 6 3 2 15 17" xfId="13046"/>
    <cellStyle name="Comma 3 6 3 2 15 18" xfId="13047"/>
    <cellStyle name="Comma 3 6 3 2 15 19" xfId="13048"/>
    <cellStyle name="Comma 3 6 3 2 15 2" xfId="13049"/>
    <cellStyle name="Comma 3 6 3 2 15 20" xfId="13050"/>
    <cellStyle name="Comma 3 6 3 2 15 21" xfId="13051"/>
    <cellStyle name="Comma 3 6 3 2 15 22" xfId="13052"/>
    <cellStyle name="Comma 3 6 3 2 15 3" xfId="13053"/>
    <cellStyle name="Comma 3 6 3 2 15 4" xfId="13054"/>
    <cellStyle name="Comma 3 6 3 2 15 5" xfId="13055"/>
    <cellStyle name="Comma 3 6 3 2 15 6" xfId="13056"/>
    <cellStyle name="Comma 3 6 3 2 15 7" xfId="13057"/>
    <cellStyle name="Comma 3 6 3 2 15 8" xfId="13058"/>
    <cellStyle name="Comma 3 6 3 2 15 9" xfId="13059"/>
    <cellStyle name="Comma 3 6 3 2 16" xfId="13060"/>
    <cellStyle name="Comma 3 6 3 2 16 10" xfId="13061"/>
    <cellStyle name="Comma 3 6 3 2 16 11" xfId="13062"/>
    <cellStyle name="Comma 3 6 3 2 16 12" xfId="13063"/>
    <cellStyle name="Comma 3 6 3 2 16 13" xfId="13064"/>
    <cellStyle name="Comma 3 6 3 2 16 14" xfId="13065"/>
    <cellStyle name="Comma 3 6 3 2 16 15" xfId="13066"/>
    <cellStyle name="Comma 3 6 3 2 16 16" xfId="13067"/>
    <cellStyle name="Comma 3 6 3 2 16 17" xfId="13068"/>
    <cellStyle name="Comma 3 6 3 2 16 18" xfId="13069"/>
    <cellStyle name="Comma 3 6 3 2 16 19" xfId="13070"/>
    <cellStyle name="Comma 3 6 3 2 16 2" xfId="13071"/>
    <cellStyle name="Comma 3 6 3 2 16 20" xfId="13072"/>
    <cellStyle name="Comma 3 6 3 2 16 21" xfId="13073"/>
    <cellStyle name="Comma 3 6 3 2 16 22" xfId="13074"/>
    <cellStyle name="Comma 3 6 3 2 16 3" xfId="13075"/>
    <cellStyle name="Comma 3 6 3 2 16 4" xfId="13076"/>
    <cellStyle name="Comma 3 6 3 2 16 5" xfId="13077"/>
    <cellStyle name="Comma 3 6 3 2 16 6" xfId="13078"/>
    <cellStyle name="Comma 3 6 3 2 16 7" xfId="13079"/>
    <cellStyle name="Comma 3 6 3 2 16 8" xfId="13080"/>
    <cellStyle name="Comma 3 6 3 2 16 9" xfId="13081"/>
    <cellStyle name="Comma 3 6 3 2 17" xfId="13082"/>
    <cellStyle name="Comma 3 6 3 2 17 10" xfId="13083"/>
    <cellStyle name="Comma 3 6 3 2 17 11" xfId="13084"/>
    <cellStyle name="Comma 3 6 3 2 17 12" xfId="13085"/>
    <cellStyle name="Comma 3 6 3 2 17 13" xfId="13086"/>
    <cellStyle name="Comma 3 6 3 2 17 14" xfId="13087"/>
    <cellStyle name="Comma 3 6 3 2 17 15" xfId="13088"/>
    <cellStyle name="Comma 3 6 3 2 17 16" xfId="13089"/>
    <cellStyle name="Comma 3 6 3 2 17 17" xfId="13090"/>
    <cellStyle name="Comma 3 6 3 2 17 18" xfId="13091"/>
    <cellStyle name="Comma 3 6 3 2 17 19" xfId="13092"/>
    <cellStyle name="Comma 3 6 3 2 17 2" xfId="13093"/>
    <cellStyle name="Comma 3 6 3 2 17 20" xfId="13094"/>
    <cellStyle name="Comma 3 6 3 2 17 21" xfId="13095"/>
    <cellStyle name="Comma 3 6 3 2 17 22" xfId="13096"/>
    <cellStyle name="Comma 3 6 3 2 17 3" xfId="13097"/>
    <cellStyle name="Comma 3 6 3 2 17 4" xfId="13098"/>
    <cellStyle name="Comma 3 6 3 2 17 5" xfId="13099"/>
    <cellStyle name="Comma 3 6 3 2 17 6" xfId="13100"/>
    <cellStyle name="Comma 3 6 3 2 17 7" xfId="13101"/>
    <cellStyle name="Comma 3 6 3 2 17 8" xfId="13102"/>
    <cellStyle name="Comma 3 6 3 2 17 9" xfId="13103"/>
    <cellStyle name="Comma 3 6 3 2 18" xfId="13104"/>
    <cellStyle name="Comma 3 6 3 2 18 10" xfId="13105"/>
    <cellStyle name="Comma 3 6 3 2 18 11" xfId="13106"/>
    <cellStyle name="Comma 3 6 3 2 18 12" xfId="13107"/>
    <cellStyle name="Comma 3 6 3 2 18 13" xfId="13108"/>
    <cellStyle name="Comma 3 6 3 2 18 14" xfId="13109"/>
    <cellStyle name="Comma 3 6 3 2 18 15" xfId="13110"/>
    <cellStyle name="Comma 3 6 3 2 18 16" xfId="13111"/>
    <cellStyle name="Comma 3 6 3 2 18 17" xfId="13112"/>
    <cellStyle name="Comma 3 6 3 2 18 18" xfId="13113"/>
    <cellStyle name="Comma 3 6 3 2 18 19" xfId="13114"/>
    <cellStyle name="Comma 3 6 3 2 18 2" xfId="13115"/>
    <cellStyle name="Comma 3 6 3 2 18 20" xfId="13116"/>
    <cellStyle name="Comma 3 6 3 2 18 21" xfId="13117"/>
    <cellStyle name="Comma 3 6 3 2 18 22" xfId="13118"/>
    <cellStyle name="Comma 3 6 3 2 18 3" xfId="13119"/>
    <cellStyle name="Comma 3 6 3 2 18 4" xfId="13120"/>
    <cellStyle name="Comma 3 6 3 2 18 5" xfId="13121"/>
    <cellStyle name="Comma 3 6 3 2 18 6" xfId="13122"/>
    <cellStyle name="Comma 3 6 3 2 18 7" xfId="13123"/>
    <cellStyle name="Comma 3 6 3 2 18 8" xfId="13124"/>
    <cellStyle name="Comma 3 6 3 2 18 9" xfId="13125"/>
    <cellStyle name="Comma 3 6 3 2 19" xfId="13126"/>
    <cellStyle name="Comma 3 6 3 2 19 10" xfId="13127"/>
    <cellStyle name="Comma 3 6 3 2 19 11" xfId="13128"/>
    <cellStyle name="Comma 3 6 3 2 19 12" xfId="13129"/>
    <cellStyle name="Comma 3 6 3 2 19 13" xfId="13130"/>
    <cellStyle name="Comma 3 6 3 2 19 14" xfId="13131"/>
    <cellStyle name="Comma 3 6 3 2 19 15" xfId="13132"/>
    <cellStyle name="Comma 3 6 3 2 19 16" xfId="13133"/>
    <cellStyle name="Comma 3 6 3 2 19 17" xfId="13134"/>
    <cellStyle name="Comma 3 6 3 2 19 18" xfId="13135"/>
    <cellStyle name="Comma 3 6 3 2 19 19" xfId="13136"/>
    <cellStyle name="Comma 3 6 3 2 19 2" xfId="13137"/>
    <cellStyle name="Comma 3 6 3 2 19 20" xfId="13138"/>
    <cellStyle name="Comma 3 6 3 2 19 21" xfId="13139"/>
    <cellStyle name="Comma 3 6 3 2 19 22" xfId="13140"/>
    <cellStyle name="Comma 3 6 3 2 19 3" xfId="13141"/>
    <cellStyle name="Comma 3 6 3 2 19 4" xfId="13142"/>
    <cellStyle name="Comma 3 6 3 2 19 5" xfId="13143"/>
    <cellStyle name="Comma 3 6 3 2 19 6" xfId="13144"/>
    <cellStyle name="Comma 3 6 3 2 19 7" xfId="13145"/>
    <cellStyle name="Comma 3 6 3 2 19 8" xfId="13146"/>
    <cellStyle name="Comma 3 6 3 2 19 9" xfId="13147"/>
    <cellStyle name="Comma 3 6 3 2 2" xfId="13148"/>
    <cellStyle name="Comma 3 6 3 2 20" xfId="13149"/>
    <cellStyle name="Comma 3 6 3 2 21" xfId="13150"/>
    <cellStyle name="Comma 3 6 3 2 22" xfId="13151"/>
    <cellStyle name="Comma 3 6 3 2 23" xfId="13152"/>
    <cellStyle name="Comma 3 6 3 2 24" xfId="13153"/>
    <cellStyle name="Comma 3 6 3 2 25" xfId="13154"/>
    <cellStyle name="Comma 3 6 3 2 26" xfId="13155"/>
    <cellStyle name="Comma 3 6 3 2 27" xfId="13156"/>
    <cellStyle name="Comma 3 6 3 2 28" xfId="13157"/>
    <cellStyle name="Comma 3 6 3 2 29" xfId="13158"/>
    <cellStyle name="Comma 3 6 3 2 3" xfId="13159"/>
    <cellStyle name="Comma 3 6 3 2 30" xfId="13160"/>
    <cellStyle name="Comma 3 6 3 2 31" xfId="13161"/>
    <cellStyle name="Comma 3 6 3 2 32" xfId="13162"/>
    <cellStyle name="Comma 3 6 3 2 33" xfId="13163"/>
    <cellStyle name="Comma 3 6 3 2 34" xfId="13164"/>
    <cellStyle name="Comma 3 6 3 2 35" xfId="13165"/>
    <cellStyle name="Comma 3 6 3 2 36" xfId="13166"/>
    <cellStyle name="Comma 3 6 3 2 37" xfId="13167"/>
    <cellStyle name="Comma 3 6 3 2 38" xfId="13168"/>
    <cellStyle name="Comma 3 6 3 2 39" xfId="13169"/>
    <cellStyle name="Comma 3 6 3 2 4" xfId="13170"/>
    <cellStyle name="Comma 3 6 3 2 40" xfId="13171"/>
    <cellStyle name="Comma 3 6 3 2 5" xfId="13172"/>
    <cellStyle name="Comma 3 6 3 2 6" xfId="13173"/>
    <cellStyle name="Comma 3 6 3 2 7" xfId="13174"/>
    <cellStyle name="Comma 3 6 3 2 8" xfId="13175"/>
    <cellStyle name="Comma 3 6 3 2 9" xfId="13176"/>
    <cellStyle name="Comma 3 6 3 2 9 10" xfId="13177"/>
    <cellStyle name="Comma 3 6 3 2 9 11" xfId="13178"/>
    <cellStyle name="Comma 3 6 3 2 9 12" xfId="13179"/>
    <cellStyle name="Comma 3 6 3 2 9 13" xfId="13180"/>
    <cellStyle name="Comma 3 6 3 2 9 14" xfId="13181"/>
    <cellStyle name="Comma 3 6 3 2 9 15" xfId="13182"/>
    <cellStyle name="Comma 3 6 3 2 9 16" xfId="13183"/>
    <cellStyle name="Comma 3 6 3 2 9 17" xfId="13184"/>
    <cellStyle name="Comma 3 6 3 2 9 18" xfId="13185"/>
    <cellStyle name="Comma 3 6 3 2 9 19" xfId="13186"/>
    <cellStyle name="Comma 3 6 3 2 9 2" xfId="13187"/>
    <cellStyle name="Comma 3 6 3 2 9 20" xfId="13188"/>
    <cellStyle name="Comma 3 6 3 2 9 21" xfId="13189"/>
    <cellStyle name="Comma 3 6 3 2 9 22" xfId="13190"/>
    <cellStyle name="Comma 3 6 3 2 9 3" xfId="13191"/>
    <cellStyle name="Comma 3 6 3 2 9 4" xfId="13192"/>
    <cellStyle name="Comma 3 6 3 2 9 5" xfId="13193"/>
    <cellStyle name="Comma 3 6 3 2 9 6" xfId="13194"/>
    <cellStyle name="Comma 3 6 3 2 9 7" xfId="13195"/>
    <cellStyle name="Comma 3 6 3 2 9 8" xfId="13196"/>
    <cellStyle name="Comma 3 6 3 2 9 9" xfId="13197"/>
    <cellStyle name="Comma 3 6 3 20" xfId="13198"/>
    <cellStyle name="Comma 3 6 3 21" xfId="13199"/>
    <cellStyle name="Comma 3 6 3 22" xfId="13200"/>
    <cellStyle name="Comma 3 6 3 23" xfId="13201"/>
    <cellStyle name="Comma 3 6 3 24" xfId="13202"/>
    <cellStyle name="Comma 3 6 3 25" xfId="13203"/>
    <cellStyle name="Comma 3 6 3 26" xfId="13204"/>
    <cellStyle name="Comma 3 6 3 27" xfId="13205"/>
    <cellStyle name="Comma 3 6 3 28" xfId="13206"/>
    <cellStyle name="Comma 3 6 3 29" xfId="13207"/>
    <cellStyle name="Comma 3 6 3 3" xfId="13208"/>
    <cellStyle name="Comma 3 6 3 30" xfId="13209"/>
    <cellStyle name="Comma 3 6 3 31" xfId="13210"/>
    <cellStyle name="Comma 3 6 3 32" xfId="13211"/>
    <cellStyle name="Comma 3 6 3 33" xfId="13212"/>
    <cellStyle name="Comma 3 6 3 34" xfId="13213"/>
    <cellStyle name="Comma 3 6 3 35" xfId="13214"/>
    <cellStyle name="Comma 3 6 3 36" xfId="13215"/>
    <cellStyle name="Comma 3 6 3 37" xfId="13216"/>
    <cellStyle name="Comma 3 6 3 38" xfId="13217"/>
    <cellStyle name="Comma 3 6 3 39" xfId="13218"/>
    <cellStyle name="Comma 3 6 3 4" xfId="13219"/>
    <cellStyle name="Comma 3 6 3 40" xfId="13220"/>
    <cellStyle name="Comma 3 6 3 5" xfId="13221"/>
    <cellStyle name="Comma 3 6 3 6" xfId="13222"/>
    <cellStyle name="Comma 3 6 3 7" xfId="13223"/>
    <cellStyle name="Comma 3 6 3 8" xfId="13224"/>
    <cellStyle name="Comma 3 6 3 9" xfId="13225"/>
    <cellStyle name="Comma 3 6 30" xfId="13226"/>
    <cellStyle name="Comma 3 6 31" xfId="13227"/>
    <cellStyle name="Comma 3 6 32" xfId="13228"/>
    <cellStyle name="Comma 3 6 33" xfId="13229"/>
    <cellStyle name="Comma 3 6 34" xfId="13230"/>
    <cellStyle name="Comma 3 6 35" xfId="13231"/>
    <cellStyle name="Comma 3 6 36" xfId="13232"/>
    <cellStyle name="Comma 3 6 37" xfId="13233"/>
    <cellStyle name="Comma 3 6 38" xfId="13234"/>
    <cellStyle name="Comma 3 6 39" xfId="13235"/>
    <cellStyle name="Comma 3 6 4" xfId="13236"/>
    <cellStyle name="Comma 3 6 4 10" xfId="13237"/>
    <cellStyle name="Comma 3 6 4 10 10" xfId="13238"/>
    <cellStyle name="Comma 3 6 4 10 11" xfId="13239"/>
    <cellStyle name="Comma 3 6 4 10 12" xfId="13240"/>
    <cellStyle name="Comma 3 6 4 10 13" xfId="13241"/>
    <cellStyle name="Comma 3 6 4 10 14" xfId="13242"/>
    <cellStyle name="Comma 3 6 4 10 15" xfId="13243"/>
    <cellStyle name="Comma 3 6 4 10 16" xfId="13244"/>
    <cellStyle name="Comma 3 6 4 10 17" xfId="13245"/>
    <cellStyle name="Comma 3 6 4 10 18" xfId="13246"/>
    <cellStyle name="Comma 3 6 4 10 19" xfId="13247"/>
    <cellStyle name="Comma 3 6 4 10 2" xfId="13248"/>
    <cellStyle name="Comma 3 6 4 10 20" xfId="13249"/>
    <cellStyle name="Comma 3 6 4 10 21" xfId="13250"/>
    <cellStyle name="Comma 3 6 4 10 22" xfId="13251"/>
    <cellStyle name="Comma 3 6 4 10 3" xfId="13252"/>
    <cellStyle name="Comma 3 6 4 10 4" xfId="13253"/>
    <cellStyle name="Comma 3 6 4 10 5" xfId="13254"/>
    <cellStyle name="Comma 3 6 4 10 6" xfId="13255"/>
    <cellStyle name="Comma 3 6 4 10 7" xfId="13256"/>
    <cellStyle name="Comma 3 6 4 10 8" xfId="13257"/>
    <cellStyle name="Comma 3 6 4 10 9" xfId="13258"/>
    <cellStyle name="Comma 3 6 4 11" xfId="13259"/>
    <cellStyle name="Comma 3 6 4 11 10" xfId="13260"/>
    <cellStyle name="Comma 3 6 4 11 11" xfId="13261"/>
    <cellStyle name="Comma 3 6 4 11 12" xfId="13262"/>
    <cellStyle name="Comma 3 6 4 11 13" xfId="13263"/>
    <cellStyle name="Comma 3 6 4 11 14" xfId="13264"/>
    <cellStyle name="Comma 3 6 4 11 15" xfId="13265"/>
    <cellStyle name="Comma 3 6 4 11 16" xfId="13266"/>
    <cellStyle name="Comma 3 6 4 11 17" xfId="13267"/>
    <cellStyle name="Comma 3 6 4 11 18" xfId="13268"/>
    <cellStyle name="Comma 3 6 4 11 19" xfId="13269"/>
    <cellStyle name="Comma 3 6 4 11 2" xfId="13270"/>
    <cellStyle name="Comma 3 6 4 11 20" xfId="13271"/>
    <cellStyle name="Comma 3 6 4 11 21" xfId="13272"/>
    <cellStyle name="Comma 3 6 4 11 22" xfId="13273"/>
    <cellStyle name="Comma 3 6 4 11 3" xfId="13274"/>
    <cellStyle name="Comma 3 6 4 11 4" xfId="13275"/>
    <cellStyle name="Comma 3 6 4 11 5" xfId="13276"/>
    <cellStyle name="Comma 3 6 4 11 6" xfId="13277"/>
    <cellStyle name="Comma 3 6 4 11 7" xfId="13278"/>
    <cellStyle name="Comma 3 6 4 11 8" xfId="13279"/>
    <cellStyle name="Comma 3 6 4 11 9" xfId="13280"/>
    <cellStyle name="Comma 3 6 4 12" xfId="13281"/>
    <cellStyle name="Comma 3 6 4 12 10" xfId="13282"/>
    <cellStyle name="Comma 3 6 4 12 11" xfId="13283"/>
    <cellStyle name="Comma 3 6 4 12 12" xfId="13284"/>
    <cellStyle name="Comma 3 6 4 12 13" xfId="13285"/>
    <cellStyle name="Comma 3 6 4 12 14" xfId="13286"/>
    <cellStyle name="Comma 3 6 4 12 15" xfId="13287"/>
    <cellStyle name="Comma 3 6 4 12 16" xfId="13288"/>
    <cellStyle name="Comma 3 6 4 12 17" xfId="13289"/>
    <cellStyle name="Comma 3 6 4 12 18" xfId="13290"/>
    <cellStyle name="Comma 3 6 4 12 19" xfId="13291"/>
    <cellStyle name="Comma 3 6 4 12 2" xfId="13292"/>
    <cellStyle name="Comma 3 6 4 12 20" xfId="13293"/>
    <cellStyle name="Comma 3 6 4 12 21" xfId="13294"/>
    <cellStyle name="Comma 3 6 4 12 22" xfId="13295"/>
    <cellStyle name="Comma 3 6 4 12 3" xfId="13296"/>
    <cellStyle name="Comma 3 6 4 12 4" xfId="13297"/>
    <cellStyle name="Comma 3 6 4 12 5" xfId="13298"/>
    <cellStyle name="Comma 3 6 4 12 6" xfId="13299"/>
    <cellStyle name="Comma 3 6 4 12 7" xfId="13300"/>
    <cellStyle name="Comma 3 6 4 12 8" xfId="13301"/>
    <cellStyle name="Comma 3 6 4 12 9" xfId="13302"/>
    <cellStyle name="Comma 3 6 4 13" xfId="13303"/>
    <cellStyle name="Comma 3 6 4 14" xfId="13304"/>
    <cellStyle name="Comma 3 6 4 15" xfId="13305"/>
    <cellStyle name="Comma 3 6 4 16" xfId="13306"/>
    <cellStyle name="Comma 3 6 4 17" xfId="13307"/>
    <cellStyle name="Comma 3 6 4 18" xfId="13308"/>
    <cellStyle name="Comma 3 6 4 19" xfId="13309"/>
    <cellStyle name="Comma 3 6 4 2" xfId="13310"/>
    <cellStyle name="Comma 3 6 4 2 10" xfId="13311"/>
    <cellStyle name="Comma 3 6 4 2 11" xfId="13312"/>
    <cellStyle name="Comma 3 6 4 2 12" xfId="13313"/>
    <cellStyle name="Comma 3 6 4 2 13" xfId="13314"/>
    <cellStyle name="Comma 3 6 4 2 14" xfId="13315"/>
    <cellStyle name="Comma 3 6 4 2 15" xfId="13316"/>
    <cellStyle name="Comma 3 6 4 2 16" xfId="13317"/>
    <cellStyle name="Comma 3 6 4 2 17" xfId="13318"/>
    <cellStyle name="Comma 3 6 4 2 18" xfId="13319"/>
    <cellStyle name="Comma 3 6 4 2 19" xfId="13320"/>
    <cellStyle name="Comma 3 6 4 2 2" xfId="13321"/>
    <cellStyle name="Comma 3 6 4 2 20" xfId="13322"/>
    <cellStyle name="Comma 3 6 4 2 21" xfId="13323"/>
    <cellStyle name="Comma 3 6 4 2 22" xfId="13324"/>
    <cellStyle name="Comma 3 6 4 2 3" xfId="13325"/>
    <cellStyle name="Comma 3 6 4 2 4" xfId="13326"/>
    <cellStyle name="Comma 3 6 4 2 5" xfId="13327"/>
    <cellStyle name="Comma 3 6 4 2 6" xfId="13328"/>
    <cellStyle name="Comma 3 6 4 2 7" xfId="13329"/>
    <cellStyle name="Comma 3 6 4 2 8" xfId="13330"/>
    <cellStyle name="Comma 3 6 4 2 9" xfId="13331"/>
    <cellStyle name="Comma 3 6 4 20" xfId="13332"/>
    <cellStyle name="Comma 3 6 4 21" xfId="13333"/>
    <cellStyle name="Comma 3 6 4 22" xfId="13334"/>
    <cellStyle name="Comma 3 6 4 23" xfId="13335"/>
    <cellStyle name="Comma 3 6 4 24" xfId="13336"/>
    <cellStyle name="Comma 3 6 4 25" xfId="13337"/>
    <cellStyle name="Comma 3 6 4 26" xfId="13338"/>
    <cellStyle name="Comma 3 6 4 27" xfId="13339"/>
    <cellStyle name="Comma 3 6 4 28" xfId="13340"/>
    <cellStyle name="Comma 3 6 4 29" xfId="13341"/>
    <cellStyle name="Comma 3 6 4 3" xfId="13342"/>
    <cellStyle name="Comma 3 6 4 3 10" xfId="13343"/>
    <cellStyle name="Comma 3 6 4 3 11" xfId="13344"/>
    <cellStyle name="Comma 3 6 4 3 12" xfId="13345"/>
    <cellStyle name="Comma 3 6 4 3 13" xfId="13346"/>
    <cellStyle name="Comma 3 6 4 3 14" xfId="13347"/>
    <cellStyle name="Comma 3 6 4 3 15" xfId="13348"/>
    <cellStyle name="Comma 3 6 4 3 16" xfId="13349"/>
    <cellStyle name="Comma 3 6 4 3 17" xfId="13350"/>
    <cellStyle name="Comma 3 6 4 3 18" xfId="13351"/>
    <cellStyle name="Comma 3 6 4 3 19" xfId="13352"/>
    <cellStyle name="Comma 3 6 4 3 2" xfId="13353"/>
    <cellStyle name="Comma 3 6 4 3 20" xfId="13354"/>
    <cellStyle name="Comma 3 6 4 3 21" xfId="13355"/>
    <cellStyle name="Comma 3 6 4 3 22" xfId="13356"/>
    <cellStyle name="Comma 3 6 4 3 3" xfId="13357"/>
    <cellStyle name="Comma 3 6 4 3 4" xfId="13358"/>
    <cellStyle name="Comma 3 6 4 3 5" xfId="13359"/>
    <cellStyle name="Comma 3 6 4 3 6" xfId="13360"/>
    <cellStyle name="Comma 3 6 4 3 7" xfId="13361"/>
    <cellStyle name="Comma 3 6 4 3 8" xfId="13362"/>
    <cellStyle name="Comma 3 6 4 3 9" xfId="13363"/>
    <cellStyle name="Comma 3 6 4 30" xfId="13364"/>
    <cellStyle name="Comma 3 6 4 31" xfId="13365"/>
    <cellStyle name="Comma 3 6 4 32" xfId="13366"/>
    <cellStyle name="Comma 3 6 4 33" xfId="13367"/>
    <cellStyle name="Comma 3 6 4 4" xfId="13368"/>
    <cellStyle name="Comma 3 6 4 4 10" xfId="13369"/>
    <cellStyle name="Comma 3 6 4 4 11" xfId="13370"/>
    <cellStyle name="Comma 3 6 4 4 12" xfId="13371"/>
    <cellStyle name="Comma 3 6 4 4 13" xfId="13372"/>
    <cellStyle name="Comma 3 6 4 4 14" xfId="13373"/>
    <cellStyle name="Comma 3 6 4 4 15" xfId="13374"/>
    <cellStyle name="Comma 3 6 4 4 16" xfId="13375"/>
    <cellStyle name="Comma 3 6 4 4 17" xfId="13376"/>
    <cellStyle name="Comma 3 6 4 4 18" xfId="13377"/>
    <cellStyle name="Comma 3 6 4 4 19" xfId="13378"/>
    <cellStyle name="Comma 3 6 4 4 2" xfId="13379"/>
    <cellStyle name="Comma 3 6 4 4 20" xfId="13380"/>
    <cellStyle name="Comma 3 6 4 4 21" xfId="13381"/>
    <cellStyle name="Comma 3 6 4 4 22" xfId="13382"/>
    <cellStyle name="Comma 3 6 4 4 3" xfId="13383"/>
    <cellStyle name="Comma 3 6 4 4 4" xfId="13384"/>
    <cellStyle name="Comma 3 6 4 4 5" xfId="13385"/>
    <cellStyle name="Comma 3 6 4 4 6" xfId="13386"/>
    <cellStyle name="Comma 3 6 4 4 7" xfId="13387"/>
    <cellStyle name="Comma 3 6 4 4 8" xfId="13388"/>
    <cellStyle name="Comma 3 6 4 4 9" xfId="13389"/>
    <cellStyle name="Comma 3 6 4 5" xfId="13390"/>
    <cellStyle name="Comma 3 6 4 5 10" xfId="13391"/>
    <cellStyle name="Comma 3 6 4 5 11" xfId="13392"/>
    <cellStyle name="Comma 3 6 4 5 12" xfId="13393"/>
    <cellStyle name="Comma 3 6 4 5 13" xfId="13394"/>
    <cellStyle name="Comma 3 6 4 5 14" xfId="13395"/>
    <cellStyle name="Comma 3 6 4 5 15" xfId="13396"/>
    <cellStyle name="Comma 3 6 4 5 16" xfId="13397"/>
    <cellStyle name="Comma 3 6 4 5 17" xfId="13398"/>
    <cellStyle name="Comma 3 6 4 5 18" xfId="13399"/>
    <cellStyle name="Comma 3 6 4 5 19" xfId="13400"/>
    <cellStyle name="Comma 3 6 4 5 2" xfId="13401"/>
    <cellStyle name="Comma 3 6 4 5 20" xfId="13402"/>
    <cellStyle name="Comma 3 6 4 5 21" xfId="13403"/>
    <cellStyle name="Comma 3 6 4 5 22" xfId="13404"/>
    <cellStyle name="Comma 3 6 4 5 3" xfId="13405"/>
    <cellStyle name="Comma 3 6 4 5 4" xfId="13406"/>
    <cellStyle name="Comma 3 6 4 5 5" xfId="13407"/>
    <cellStyle name="Comma 3 6 4 5 6" xfId="13408"/>
    <cellStyle name="Comma 3 6 4 5 7" xfId="13409"/>
    <cellStyle name="Comma 3 6 4 5 8" xfId="13410"/>
    <cellStyle name="Comma 3 6 4 5 9" xfId="13411"/>
    <cellStyle name="Comma 3 6 4 6" xfId="13412"/>
    <cellStyle name="Comma 3 6 4 6 10" xfId="13413"/>
    <cellStyle name="Comma 3 6 4 6 11" xfId="13414"/>
    <cellStyle name="Comma 3 6 4 6 12" xfId="13415"/>
    <cellStyle name="Comma 3 6 4 6 13" xfId="13416"/>
    <cellStyle name="Comma 3 6 4 6 14" xfId="13417"/>
    <cellStyle name="Comma 3 6 4 6 15" xfId="13418"/>
    <cellStyle name="Comma 3 6 4 6 16" xfId="13419"/>
    <cellStyle name="Comma 3 6 4 6 17" xfId="13420"/>
    <cellStyle name="Comma 3 6 4 6 18" xfId="13421"/>
    <cellStyle name="Comma 3 6 4 6 19" xfId="13422"/>
    <cellStyle name="Comma 3 6 4 6 2" xfId="13423"/>
    <cellStyle name="Comma 3 6 4 6 20" xfId="13424"/>
    <cellStyle name="Comma 3 6 4 6 21" xfId="13425"/>
    <cellStyle name="Comma 3 6 4 6 22" xfId="13426"/>
    <cellStyle name="Comma 3 6 4 6 3" xfId="13427"/>
    <cellStyle name="Comma 3 6 4 6 4" xfId="13428"/>
    <cellStyle name="Comma 3 6 4 6 5" xfId="13429"/>
    <cellStyle name="Comma 3 6 4 6 6" xfId="13430"/>
    <cellStyle name="Comma 3 6 4 6 7" xfId="13431"/>
    <cellStyle name="Comma 3 6 4 6 8" xfId="13432"/>
    <cellStyle name="Comma 3 6 4 6 9" xfId="13433"/>
    <cellStyle name="Comma 3 6 4 7" xfId="13434"/>
    <cellStyle name="Comma 3 6 4 7 10" xfId="13435"/>
    <cellStyle name="Comma 3 6 4 7 11" xfId="13436"/>
    <cellStyle name="Comma 3 6 4 7 12" xfId="13437"/>
    <cellStyle name="Comma 3 6 4 7 13" xfId="13438"/>
    <cellStyle name="Comma 3 6 4 7 14" xfId="13439"/>
    <cellStyle name="Comma 3 6 4 7 15" xfId="13440"/>
    <cellStyle name="Comma 3 6 4 7 16" xfId="13441"/>
    <cellStyle name="Comma 3 6 4 7 17" xfId="13442"/>
    <cellStyle name="Comma 3 6 4 7 18" xfId="13443"/>
    <cellStyle name="Comma 3 6 4 7 19" xfId="13444"/>
    <cellStyle name="Comma 3 6 4 7 2" xfId="13445"/>
    <cellStyle name="Comma 3 6 4 7 20" xfId="13446"/>
    <cellStyle name="Comma 3 6 4 7 21" xfId="13447"/>
    <cellStyle name="Comma 3 6 4 7 22" xfId="13448"/>
    <cellStyle name="Comma 3 6 4 7 3" xfId="13449"/>
    <cellStyle name="Comma 3 6 4 7 4" xfId="13450"/>
    <cellStyle name="Comma 3 6 4 7 5" xfId="13451"/>
    <cellStyle name="Comma 3 6 4 7 6" xfId="13452"/>
    <cellStyle name="Comma 3 6 4 7 7" xfId="13453"/>
    <cellStyle name="Comma 3 6 4 7 8" xfId="13454"/>
    <cellStyle name="Comma 3 6 4 7 9" xfId="13455"/>
    <cellStyle name="Comma 3 6 4 8" xfId="13456"/>
    <cellStyle name="Comma 3 6 4 8 10" xfId="13457"/>
    <cellStyle name="Comma 3 6 4 8 11" xfId="13458"/>
    <cellStyle name="Comma 3 6 4 8 12" xfId="13459"/>
    <cellStyle name="Comma 3 6 4 8 13" xfId="13460"/>
    <cellStyle name="Comma 3 6 4 8 14" xfId="13461"/>
    <cellStyle name="Comma 3 6 4 8 15" xfId="13462"/>
    <cellStyle name="Comma 3 6 4 8 16" xfId="13463"/>
    <cellStyle name="Comma 3 6 4 8 17" xfId="13464"/>
    <cellStyle name="Comma 3 6 4 8 18" xfId="13465"/>
    <cellStyle name="Comma 3 6 4 8 19" xfId="13466"/>
    <cellStyle name="Comma 3 6 4 8 2" xfId="13467"/>
    <cellStyle name="Comma 3 6 4 8 20" xfId="13468"/>
    <cellStyle name="Comma 3 6 4 8 21" xfId="13469"/>
    <cellStyle name="Comma 3 6 4 8 22" xfId="13470"/>
    <cellStyle name="Comma 3 6 4 8 3" xfId="13471"/>
    <cellStyle name="Comma 3 6 4 8 4" xfId="13472"/>
    <cellStyle name="Comma 3 6 4 8 5" xfId="13473"/>
    <cellStyle name="Comma 3 6 4 8 6" xfId="13474"/>
    <cellStyle name="Comma 3 6 4 8 7" xfId="13475"/>
    <cellStyle name="Comma 3 6 4 8 8" xfId="13476"/>
    <cellStyle name="Comma 3 6 4 8 9" xfId="13477"/>
    <cellStyle name="Comma 3 6 4 9" xfId="13478"/>
    <cellStyle name="Comma 3 6 4 9 10" xfId="13479"/>
    <cellStyle name="Comma 3 6 4 9 11" xfId="13480"/>
    <cellStyle name="Comma 3 6 4 9 12" xfId="13481"/>
    <cellStyle name="Comma 3 6 4 9 13" xfId="13482"/>
    <cellStyle name="Comma 3 6 4 9 14" xfId="13483"/>
    <cellStyle name="Comma 3 6 4 9 15" xfId="13484"/>
    <cellStyle name="Comma 3 6 4 9 16" xfId="13485"/>
    <cellStyle name="Comma 3 6 4 9 17" xfId="13486"/>
    <cellStyle name="Comma 3 6 4 9 18" xfId="13487"/>
    <cellStyle name="Comma 3 6 4 9 19" xfId="13488"/>
    <cellStyle name="Comma 3 6 4 9 2" xfId="13489"/>
    <cellStyle name="Comma 3 6 4 9 20" xfId="13490"/>
    <cellStyle name="Comma 3 6 4 9 21" xfId="13491"/>
    <cellStyle name="Comma 3 6 4 9 22" xfId="13492"/>
    <cellStyle name="Comma 3 6 4 9 3" xfId="13493"/>
    <cellStyle name="Comma 3 6 4 9 4" xfId="13494"/>
    <cellStyle name="Comma 3 6 4 9 5" xfId="13495"/>
    <cellStyle name="Comma 3 6 4 9 6" xfId="13496"/>
    <cellStyle name="Comma 3 6 4 9 7" xfId="13497"/>
    <cellStyle name="Comma 3 6 4 9 8" xfId="13498"/>
    <cellStyle name="Comma 3 6 4 9 9" xfId="13499"/>
    <cellStyle name="Comma 3 6 40" xfId="13500"/>
    <cellStyle name="Comma 3 6 41" xfId="13501"/>
    <cellStyle name="Comma 3 6 42" xfId="13502"/>
    <cellStyle name="Comma 3 6 43" xfId="13503"/>
    <cellStyle name="Comma 3 6 44" xfId="13504"/>
    <cellStyle name="Comma 3 6 45" xfId="13505"/>
    <cellStyle name="Comma 3 6 5" xfId="13506"/>
    <cellStyle name="Comma 3 6 5 10" xfId="13507"/>
    <cellStyle name="Comma 3 6 5 10 10" xfId="13508"/>
    <cellStyle name="Comma 3 6 5 10 11" xfId="13509"/>
    <cellStyle name="Comma 3 6 5 10 12" xfId="13510"/>
    <cellStyle name="Comma 3 6 5 10 13" xfId="13511"/>
    <cellStyle name="Comma 3 6 5 10 14" xfId="13512"/>
    <cellStyle name="Comma 3 6 5 10 15" xfId="13513"/>
    <cellStyle name="Comma 3 6 5 10 16" xfId="13514"/>
    <cellStyle name="Comma 3 6 5 10 17" xfId="13515"/>
    <cellStyle name="Comma 3 6 5 10 18" xfId="13516"/>
    <cellStyle name="Comma 3 6 5 10 19" xfId="13517"/>
    <cellStyle name="Comma 3 6 5 10 2" xfId="13518"/>
    <cellStyle name="Comma 3 6 5 10 20" xfId="13519"/>
    <cellStyle name="Comma 3 6 5 10 21" xfId="13520"/>
    <cellStyle name="Comma 3 6 5 10 22" xfId="13521"/>
    <cellStyle name="Comma 3 6 5 10 3" xfId="13522"/>
    <cellStyle name="Comma 3 6 5 10 4" xfId="13523"/>
    <cellStyle name="Comma 3 6 5 10 5" xfId="13524"/>
    <cellStyle name="Comma 3 6 5 10 6" xfId="13525"/>
    <cellStyle name="Comma 3 6 5 10 7" xfId="13526"/>
    <cellStyle name="Comma 3 6 5 10 8" xfId="13527"/>
    <cellStyle name="Comma 3 6 5 10 9" xfId="13528"/>
    <cellStyle name="Comma 3 6 5 11" xfId="13529"/>
    <cellStyle name="Comma 3 6 5 11 10" xfId="13530"/>
    <cellStyle name="Comma 3 6 5 11 11" xfId="13531"/>
    <cellStyle name="Comma 3 6 5 11 12" xfId="13532"/>
    <cellStyle name="Comma 3 6 5 11 13" xfId="13533"/>
    <cellStyle name="Comma 3 6 5 11 14" xfId="13534"/>
    <cellStyle name="Comma 3 6 5 11 15" xfId="13535"/>
    <cellStyle name="Comma 3 6 5 11 16" xfId="13536"/>
    <cellStyle name="Comma 3 6 5 11 17" xfId="13537"/>
    <cellStyle name="Comma 3 6 5 11 18" xfId="13538"/>
    <cellStyle name="Comma 3 6 5 11 19" xfId="13539"/>
    <cellStyle name="Comma 3 6 5 11 2" xfId="13540"/>
    <cellStyle name="Comma 3 6 5 11 20" xfId="13541"/>
    <cellStyle name="Comma 3 6 5 11 21" xfId="13542"/>
    <cellStyle name="Comma 3 6 5 11 22" xfId="13543"/>
    <cellStyle name="Comma 3 6 5 11 3" xfId="13544"/>
    <cellStyle name="Comma 3 6 5 11 4" xfId="13545"/>
    <cellStyle name="Comma 3 6 5 11 5" xfId="13546"/>
    <cellStyle name="Comma 3 6 5 11 6" xfId="13547"/>
    <cellStyle name="Comma 3 6 5 11 7" xfId="13548"/>
    <cellStyle name="Comma 3 6 5 11 8" xfId="13549"/>
    <cellStyle name="Comma 3 6 5 11 9" xfId="13550"/>
    <cellStyle name="Comma 3 6 5 12" xfId="13551"/>
    <cellStyle name="Comma 3 6 5 12 10" xfId="13552"/>
    <cellStyle name="Comma 3 6 5 12 11" xfId="13553"/>
    <cellStyle name="Comma 3 6 5 12 12" xfId="13554"/>
    <cellStyle name="Comma 3 6 5 12 13" xfId="13555"/>
    <cellStyle name="Comma 3 6 5 12 14" xfId="13556"/>
    <cellStyle name="Comma 3 6 5 12 15" xfId="13557"/>
    <cellStyle name="Comma 3 6 5 12 16" xfId="13558"/>
    <cellStyle name="Comma 3 6 5 12 17" xfId="13559"/>
    <cellStyle name="Comma 3 6 5 12 18" xfId="13560"/>
    <cellStyle name="Comma 3 6 5 12 19" xfId="13561"/>
    <cellStyle name="Comma 3 6 5 12 2" xfId="13562"/>
    <cellStyle name="Comma 3 6 5 12 20" xfId="13563"/>
    <cellStyle name="Comma 3 6 5 12 21" xfId="13564"/>
    <cellStyle name="Comma 3 6 5 12 22" xfId="13565"/>
    <cellStyle name="Comma 3 6 5 12 3" xfId="13566"/>
    <cellStyle name="Comma 3 6 5 12 4" xfId="13567"/>
    <cellStyle name="Comma 3 6 5 12 5" xfId="13568"/>
    <cellStyle name="Comma 3 6 5 12 6" xfId="13569"/>
    <cellStyle name="Comma 3 6 5 12 7" xfId="13570"/>
    <cellStyle name="Comma 3 6 5 12 8" xfId="13571"/>
    <cellStyle name="Comma 3 6 5 12 9" xfId="13572"/>
    <cellStyle name="Comma 3 6 5 13" xfId="13573"/>
    <cellStyle name="Comma 3 6 5 14" xfId="13574"/>
    <cellStyle name="Comma 3 6 5 15" xfId="13575"/>
    <cellStyle name="Comma 3 6 5 16" xfId="13576"/>
    <cellStyle name="Comma 3 6 5 17" xfId="13577"/>
    <cellStyle name="Comma 3 6 5 18" xfId="13578"/>
    <cellStyle name="Comma 3 6 5 19" xfId="13579"/>
    <cellStyle name="Comma 3 6 5 2" xfId="13580"/>
    <cellStyle name="Comma 3 6 5 2 10" xfId="13581"/>
    <cellStyle name="Comma 3 6 5 2 11" xfId="13582"/>
    <cellStyle name="Comma 3 6 5 2 12" xfId="13583"/>
    <cellStyle name="Comma 3 6 5 2 13" xfId="13584"/>
    <cellStyle name="Comma 3 6 5 2 14" xfId="13585"/>
    <cellStyle name="Comma 3 6 5 2 15" xfId="13586"/>
    <cellStyle name="Comma 3 6 5 2 16" xfId="13587"/>
    <cellStyle name="Comma 3 6 5 2 17" xfId="13588"/>
    <cellStyle name="Comma 3 6 5 2 18" xfId="13589"/>
    <cellStyle name="Comma 3 6 5 2 19" xfId="13590"/>
    <cellStyle name="Comma 3 6 5 2 2" xfId="13591"/>
    <cellStyle name="Comma 3 6 5 2 20" xfId="13592"/>
    <cellStyle name="Comma 3 6 5 2 21" xfId="13593"/>
    <cellStyle name="Comma 3 6 5 2 22" xfId="13594"/>
    <cellStyle name="Comma 3 6 5 2 3" xfId="13595"/>
    <cellStyle name="Comma 3 6 5 2 4" xfId="13596"/>
    <cellStyle name="Comma 3 6 5 2 5" xfId="13597"/>
    <cellStyle name="Comma 3 6 5 2 6" xfId="13598"/>
    <cellStyle name="Comma 3 6 5 2 7" xfId="13599"/>
    <cellStyle name="Comma 3 6 5 2 8" xfId="13600"/>
    <cellStyle name="Comma 3 6 5 2 9" xfId="13601"/>
    <cellStyle name="Comma 3 6 5 20" xfId="13602"/>
    <cellStyle name="Comma 3 6 5 21" xfId="13603"/>
    <cellStyle name="Comma 3 6 5 22" xfId="13604"/>
    <cellStyle name="Comma 3 6 5 23" xfId="13605"/>
    <cellStyle name="Comma 3 6 5 24" xfId="13606"/>
    <cellStyle name="Comma 3 6 5 25" xfId="13607"/>
    <cellStyle name="Comma 3 6 5 26" xfId="13608"/>
    <cellStyle name="Comma 3 6 5 27" xfId="13609"/>
    <cellStyle name="Comma 3 6 5 28" xfId="13610"/>
    <cellStyle name="Comma 3 6 5 29" xfId="13611"/>
    <cellStyle name="Comma 3 6 5 3" xfId="13612"/>
    <cellStyle name="Comma 3 6 5 3 10" xfId="13613"/>
    <cellStyle name="Comma 3 6 5 3 11" xfId="13614"/>
    <cellStyle name="Comma 3 6 5 3 12" xfId="13615"/>
    <cellStyle name="Comma 3 6 5 3 13" xfId="13616"/>
    <cellStyle name="Comma 3 6 5 3 14" xfId="13617"/>
    <cellStyle name="Comma 3 6 5 3 15" xfId="13618"/>
    <cellStyle name="Comma 3 6 5 3 16" xfId="13619"/>
    <cellStyle name="Comma 3 6 5 3 17" xfId="13620"/>
    <cellStyle name="Comma 3 6 5 3 18" xfId="13621"/>
    <cellStyle name="Comma 3 6 5 3 19" xfId="13622"/>
    <cellStyle name="Comma 3 6 5 3 2" xfId="13623"/>
    <cellStyle name="Comma 3 6 5 3 20" xfId="13624"/>
    <cellStyle name="Comma 3 6 5 3 21" xfId="13625"/>
    <cellStyle name="Comma 3 6 5 3 22" xfId="13626"/>
    <cellStyle name="Comma 3 6 5 3 3" xfId="13627"/>
    <cellStyle name="Comma 3 6 5 3 4" xfId="13628"/>
    <cellStyle name="Comma 3 6 5 3 5" xfId="13629"/>
    <cellStyle name="Comma 3 6 5 3 6" xfId="13630"/>
    <cellStyle name="Comma 3 6 5 3 7" xfId="13631"/>
    <cellStyle name="Comma 3 6 5 3 8" xfId="13632"/>
    <cellStyle name="Comma 3 6 5 3 9" xfId="13633"/>
    <cellStyle name="Comma 3 6 5 30" xfId="13634"/>
    <cellStyle name="Comma 3 6 5 31" xfId="13635"/>
    <cellStyle name="Comma 3 6 5 32" xfId="13636"/>
    <cellStyle name="Comma 3 6 5 33" xfId="13637"/>
    <cellStyle name="Comma 3 6 5 4" xfId="13638"/>
    <cellStyle name="Comma 3 6 5 4 10" xfId="13639"/>
    <cellStyle name="Comma 3 6 5 4 11" xfId="13640"/>
    <cellStyle name="Comma 3 6 5 4 12" xfId="13641"/>
    <cellStyle name="Comma 3 6 5 4 13" xfId="13642"/>
    <cellStyle name="Comma 3 6 5 4 14" xfId="13643"/>
    <cellStyle name="Comma 3 6 5 4 15" xfId="13644"/>
    <cellStyle name="Comma 3 6 5 4 16" xfId="13645"/>
    <cellStyle name="Comma 3 6 5 4 17" xfId="13646"/>
    <cellStyle name="Comma 3 6 5 4 18" xfId="13647"/>
    <cellStyle name="Comma 3 6 5 4 19" xfId="13648"/>
    <cellStyle name="Comma 3 6 5 4 2" xfId="13649"/>
    <cellStyle name="Comma 3 6 5 4 20" xfId="13650"/>
    <cellStyle name="Comma 3 6 5 4 21" xfId="13651"/>
    <cellStyle name="Comma 3 6 5 4 22" xfId="13652"/>
    <cellStyle name="Comma 3 6 5 4 3" xfId="13653"/>
    <cellStyle name="Comma 3 6 5 4 4" xfId="13654"/>
    <cellStyle name="Comma 3 6 5 4 5" xfId="13655"/>
    <cellStyle name="Comma 3 6 5 4 6" xfId="13656"/>
    <cellStyle name="Comma 3 6 5 4 7" xfId="13657"/>
    <cellStyle name="Comma 3 6 5 4 8" xfId="13658"/>
    <cellStyle name="Comma 3 6 5 4 9" xfId="13659"/>
    <cellStyle name="Comma 3 6 5 5" xfId="13660"/>
    <cellStyle name="Comma 3 6 5 5 10" xfId="13661"/>
    <cellStyle name="Comma 3 6 5 5 11" xfId="13662"/>
    <cellStyle name="Comma 3 6 5 5 12" xfId="13663"/>
    <cellStyle name="Comma 3 6 5 5 13" xfId="13664"/>
    <cellStyle name="Comma 3 6 5 5 14" xfId="13665"/>
    <cellStyle name="Comma 3 6 5 5 15" xfId="13666"/>
    <cellStyle name="Comma 3 6 5 5 16" xfId="13667"/>
    <cellStyle name="Comma 3 6 5 5 17" xfId="13668"/>
    <cellStyle name="Comma 3 6 5 5 18" xfId="13669"/>
    <cellStyle name="Comma 3 6 5 5 19" xfId="13670"/>
    <cellStyle name="Comma 3 6 5 5 2" xfId="13671"/>
    <cellStyle name="Comma 3 6 5 5 20" xfId="13672"/>
    <cellStyle name="Comma 3 6 5 5 21" xfId="13673"/>
    <cellStyle name="Comma 3 6 5 5 22" xfId="13674"/>
    <cellStyle name="Comma 3 6 5 5 3" xfId="13675"/>
    <cellStyle name="Comma 3 6 5 5 4" xfId="13676"/>
    <cellStyle name="Comma 3 6 5 5 5" xfId="13677"/>
    <cellStyle name="Comma 3 6 5 5 6" xfId="13678"/>
    <cellStyle name="Comma 3 6 5 5 7" xfId="13679"/>
    <cellStyle name="Comma 3 6 5 5 8" xfId="13680"/>
    <cellStyle name="Comma 3 6 5 5 9" xfId="13681"/>
    <cellStyle name="Comma 3 6 5 6" xfId="13682"/>
    <cellStyle name="Comma 3 6 5 6 10" xfId="13683"/>
    <cellStyle name="Comma 3 6 5 6 11" xfId="13684"/>
    <cellStyle name="Comma 3 6 5 6 12" xfId="13685"/>
    <cellStyle name="Comma 3 6 5 6 13" xfId="13686"/>
    <cellStyle name="Comma 3 6 5 6 14" xfId="13687"/>
    <cellStyle name="Comma 3 6 5 6 15" xfId="13688"/>
    <cellStyle name="Comma 3 6 5 6 16" xfId="13689"/>
    <cellStyle name="Comma 3 6 5 6 17" xfId="13690"/>
    <cellStyle name="Comma 3 6 5 6 18" xfId="13691"/>
    <cellStyle name="Comma 3 6 5 6 19" xfId="13692"/>
    <cellStyle name="Comma 3 6 5 6 2" xfId="13693"/>
    <cellStyle name="Comma 3 6 5 6 20" xfId="13694"/>
    <cellStyle name="Comma 3 6 5 6 21" xfId="13695"/>
    <cellStyle name="Comma 3 6 5 6 22" xfId="13696"/>
    <cellStyle name="Comma 3 6 5 6 3" xfId="13697"/>
    <cellStyle name="Comma 3 6 5 6 4" xfId="13698"/>
    <cellStyle name="Comma 3 6 5 6 5" xfId="13699"/>
    <cellStyle name="Comma 3 6 5 6 6" xfId="13700"/>
    <cellStyle name="Comma 3 6 5 6 7" xfId="13701"/>
    <cellStyle name="Comma 3 6 5 6 8" xfId="13702"/>
    <cellStyle name="Comma 3 6 5 6 9" xfId="13703"/>
    <cellStyle name="Comma 3 6 5 7" xfId="13704"/>
    <cellStyle name="Comma 3 6 5 7 10" xfId="13705"/>
    <cellStyle name="Comma 3 6 5 7 11" xfId="13706"/>
    <cellStyle name="Comma 3 6 5 7 12" xfId="13707"/>
    <cellStyle name="Comma 3 6 5 7 13" xfId="13708"/>
    <cellStyle name="Comma 3 6 5 7 14" xfId="13709"/>
    <cellStyle name="Comma 3 6 5 7 15" xfId="13710"/>
    <cellStyle name="Comma 3 6 5 7 16" xfId="13711"/>
    <cellStyle name="Comma 3 6 5 7 17" xfId="13712"/>
    <cellStyle name="Comma 3 6 5 7 18" xfId="13713"/>
    <cellStyle name="Comma 3 6 5 7 19" xfId="13714"/>
    <cellStyle name="Comma 3 6 5 7 2" xfId="13715"/>
    <cellStyle name="Comma 3 6 5 7 20" xfId="13716"/>
    <cellStyle name="Comma 3 6 5 7 21" xfId="13717"/>
    <cellStyle name="Comma 3 6 5 7 22" xfId="13718"/>
    <cellStyle name="Comma 3 6 5 7 3" xfId="13719"/>
    <cellStyle name="Comma 3 6 5 7 4" xfId="13720"/>
    <cellStyle name="Comma 3 6 5 7 5" xfId="13721"/>
    <cellStyle name="Comma 3 6 5 7 6" xfId="13722"/>
    <cellStyle name="Comma 3 6 5 7 7" xfId="13723"/>
    <cellStyle name="Comma 3 6 5 7 8" xfId="13724"/>
    <cellStyle name="Comma 3 6 5 7 9" xfId="13725"/>
    <cellStyle name="Comma 3 6 5 8" xfId="13726"/>
    <cellStyle name="Comma 3 6 5 8 10" xfId="13727"/>
    <cellStyle name="Comma 3 6 5 8 11" xfId="13728"/>
    <cellStyle name="Comma 3 6 5 8 12" xfId="13729"/>
    <cellStyle name="Comma 3 6 5 8 13" xfId="13730"/>
    <cellStyle name="Comma 3 6 5 8 14" xfId="13731"/>
    <cellStyle name="Comma 3 6 5 8 15" xfId="13732"/>
    <cellStyle name="Comma 3 6 5 8 16" xfId="13733"/>
    <cellStyle name="Comma 3 6 5 8 17" xfId="13734"/>
    <cellStyle name="Comma 3 6 5 8 18" xfId="13735"/>
    <cellStyle name="Comma 3 6 5 8 19" xfId="13736"/>
    <cellStyle name="Comma 3 6 5 8 2" xfId="13737"/>
    <cellStyle name="Comma 3 6 5 8 20" xfId="13738"/>
    <cellStyle name="Comma 3 6 5 8 21" xfId="13739"/>
    <cellStyle name="Comma 3 6 5 8 22" xfId="13740"/>
    <cellStyle name="Comma 3 6 5 8 3" xfId="13741"/>
    <cellStyle name="Comma 3 6 5 8 4" xfId="13742"/>
    <cellStyle name="Comma 3 6 5 8 5" xfId="13743"/>
    <cellStyle name="Comma 3 6 5 8 6" xfId="13744"/>
    <cellStyle name="Comma 3 6 5 8 7" xfId="13745"/>
    <cellStyle name="Comma 3 6 5 8 8" xfId="13746"/>
    <cellStyle name="Comma 3 6 5 8 9" xfId="13747"/>
    <cellStyle name="Comma 3 6 5 9" xfId="13748"/>
    <cellStyle name="Comma 3 6 5 9 10" xfId="13749"/>
    <cellStyle name="Comma 3 6 5 9 11" xfId="13750"/>
    <cellStyle name="Comma 3 6 5 9 12" xfId="13751"/>
    <cellStyle name="Comma 3 6 5 9 13" xfId="13752"/>
    <cellStyle name="Comma 3 6 5 9 14" xfId="13753"/>
    <cellStyle name="Comma 3 6 5 9 15" xfId="13754"/>
    <cellStyle name="Comma 3 6 5 9 16" xfId="13755"/>
    <cellStyle name="Comma 3 6 5 9 17" xfId="13756"/>
    <cellStyle name="Comma 3 6 5 9 18" xfId="13757"/>
    <cellStyle name="Comma 3 6 5 9 19" xfId="13758"/>
    <cellStyle name="Comma 3 6 5 9 2" xfId="13759"/>
    <cellStyle name="Comma 3 6 5 9 20" xfId="13760"/>
    <cellStyle name="Comma 3 6 5 9 21" xfId="13761"/>
    <cellStyle name="Comma 3 6 5 9 22" xfId="13762"/>
    <cellStyle name="Comma 3 6 5 9 3" xfId="13763"/>
    <cellStyle name="Comma 3 6 5 9 4" xfId="13764"/>
    <cellStyle name="Comma 3 6 5 9 5" xfId="13765"/>
    <cellStyle name="Comma 3 6 5 9 6" xfId="13766"/>
    <cellStyle name="Comma 3 6 5 9 7" xfId="13767"/>
    <cellStyle name="Comma 3 6 5 9 8" xfId="13768"/>
    <cellStyle name="Comma 3 6 5 9 9" xfId="13769"/>
    <cellStyle name="Comma 3 6 6" xfId="13770"/>
    <cellStyle name="Comma 3 6 6 10" xfId="13771"/>
    <cellStyle name="Comma 3 6 6 10 10" xfId="13772"/>
    <cellStyle name="Comma 3 6 6 10 11" xfId="13773"/>
    <cellStyle name="Comma 3 6 6 10 12" xfId="13774"/>
    <cellStyle name="Comma 3 6 6 10 13" xfId="13775"/>
    <cellStyle name="Comma 3 6 6 10 14" xfId="13776"/>
    <cellStyle name="Comma 3 6 6 10 15" xfId="13777"/>
    <cellStyle name="Comma 3 6 6 10 16" xfId="13778"/>
    <cellStyle name="Comma 3 6 6 10 17" xfId="13779"/>
    <cellStyle name="Comma 3 6 6 10 18" xfId="13780"/>
    <cellStyle name="Comma 3 6 6 10 19" xfId="13781"/>
    <cellStyle name="Comma 3 6 6 10 2" xfId="13782"/>
    <cellStyle name="Comma 3 6 6 10 20" xfId="13783"/>
    <cellStyle name="Comma 3 6 6 10 21" xfId="13784"/>
    <cellStyle name="Comma 3 6 6 10 22" xfId="13785"/>
    <cellStyle name="Comma 3 6 6 10 3" xfId="13786"/>
    <cellStyle name="Comma 3 6 6 10 4" xfId="13787"/>
    <cellStyle name="Comma 3 6 6 10 5" xfId="13788"/>
    <cellStyle name="Comma 3 6 6 10 6" xfId="13789"/>
    <cellStyle name="Comma 3 6 6 10 7" xfId="13790"/>
    <cellStyle name="Comma 3 6 6 10 8" xfId="13791"/>
    <cellStyle name="Comma 3 6 6 10 9" xfId="13792"/>
    <cellStyle name="Comma 3 6 6 11" xfId="13793"/>
    <cellStyle name="Comma 3 6 6 11 10" xfId="13794"/>
    <cellStyle name="Comma 3 6 6 11 11" xfId="13795"/>
    <cellStyle name="Comma 3 6 6 11 12" xfId="13796"/>
    <cellStyle name="Comma 3 6 6 11 13" xfId="13797"/>
    <cellStyle name="Comma 3 6 6 11 14" xfId="13798"/>
    <cellStyle name="Comma 3 6 6 11 15" xfId="13799"/>
    <cellStyle name="Comma 3 6 6 11 16" xfId="13800"/>
    <cellStyle name="Comma 3 6 6 11 17" xfId="13801"/>
    <cellStyle name="Comma 3 6 6 11 18" xfId="13802"/>
    <cellStyle name="Comma 3 6 6 11 19" xfId="13803"/>
    <cellStyle name="Comma 3 6 6 11 2" xfId="13804"/>
    <cellStyle name="Comma 3 6 6 11 20" xfId="13805"/>
    <cellStyle name="Comma 3 6 6 11 21" xfId="13806"/>
    <cellStyle name="Comma 3 6 6 11 22" xfId="13807"/>
    <cellStyle name="Comma 3 6 6 11 3" xfId="13808"/>
    <cellStyle name="Comma 3 6 6 11 4" xfId="13809"/>
    <cellStyle name="Comma 3 6 6 11 5" xfId="13810"/>
    <cellStyle name="Comma 3 6 6 11 6" xfId="13811"/>
    <cellStyle name="Comma 3 6 6 11 7" xfId="13812"/>
    <cellStyle name="Comma 3 6 6 11 8" xfId="13813"/>
    <cellStyle name="Comma 3 6 6 11 9" xfId="13814"/>
    <cellStyle name="Comma 3 6 6 12" xfId="13815"/>
    <cellStyle name="Comma 3 6 6 12 10" xfId="13816"/>
    <cellStyle name="Comma 3 6 6 12 11" xfId="13817"/>
    <cellStyle name="Comma 3 6 6 12 12" xfId="13818"/>
    <cellStyle name="Comma 3 6 6 12 13" xfId="13819"/>
    <cellStyle name="Comma 3 6 6 12 14" xfId="13820"/>
    <cellStyle name="Comma 3 6 6 12 15" xfId="13821"/>
    <cellStyle name="Comma 3 6 6 12 16" xfId="13822"/>
    <cellStyle name="Comma 3 6 6 12 17" xfId="13823"/>
    <cellStyle name="Comma 3 6 6 12 18" xfId="13824"/>
    <cellStyle name="Comma 3 6 6 12 19" xfId="13825"/>
    <cellStyle name="Comma 3 6 6 12 2" xfId="13826"/>
    <cellStyle name="Comma 3 6 6 12 20" xfId="13827"/>
    <cellStyle name="Comma 3 6 6 12 21" xfId="13828"/>
    <cellStyle name="Comma 3 6 6 12 22" xfId="13829"/>
    <cellStyle name="Comma 3 6 6 12 3" xfId="13830"/>
    <cellStyle name="Comma 3 6 6 12 4" xfId="13831"/>
    <cellStyle name="Comma 3 6 6 12 5" xfId="13832"/>
    <cellStyle name="Comma 3 6 6 12 6" xfId="13833"/>
    <cellStyle name="Comma 3 6 6 12 7" xfId="13834"/>
    <cellStyle name="Comma 3 6 6 12 8" xfId="13835"/>
    <cellStyle name="Comma 3 6 6 12 9" xfId="13836"/>
    <cellStyle name="Comma 3 6 6 13" xfId="13837"/>
    <cellStyle name="Comma 3 6 6 14" xfId="13838"/>
    <cellStyle name="Comma 3 6 6 15" xfId="13839"/>
    <cellStyle name="Comma 3 6 6 16" xfId="13840"/>
    <cellStyle name="Comma 3 6 6 17" xfId="13841"/>
    <cellStyle name="Comma 3 6 6 18" xfId="13842"/>
    <cellStyle name="Comma 3 6 6 19" xfId="13843"/>
    <cellStyle name="Comma 3 6 6 2" xfId="13844"/>
    <cellStyle name="Comma 3 6 6 2 10" xfId="13845"/>
    <cellStyle name="Comma 3 6 6 2 11" xfId="13846"/>
    <cellStyle name="Comma 3 6 6 2 12" xfId="13847"/>
    <cellStyle name="Comma 3 6 6 2 13" xfId="13848"/>
    <cellStyle name="Comma 3 6 6 2 14" xfId="13849"/>
    <cellStyle name="Comma 3 6 6 2 15" xfId="13850"/>
    <cellStyle name="Comma 3 6 6 2 16" xfId="13851"/>
    <cellStyle name="Comma 3 6 6 2 17" xfId="13852"/>
    <cellStyle name="Comma 3 6 6 2 18" xfId="13853"/>
    <cellStyle name="Comma 3 6 6 2 19" xfId="13854"/>
    <cellStyle name="Comma 3 6 6 2 2" xfId="13855"/>
    <cellStyle name="Comma 3 6 6 2 20" xfId="13856"/>
    <cellStyle name="Comma 3 6 6 2 21" xfId="13857"/>
    <cellStyle name="Comma 3 6 6 2 22" xfId="13858"/>
    <cellStyle name="Comma 3 6 6 2 3" xfId="13859"/>
    <cellStyle name="Comma 3 6 6 2 4" xfId="13860"/>
    <cellStyle name="Comma 3 6 6 2 5" xfId="13861"/>
    <cellStyle name="Comma 3 6 6 2 6" xfId="13862"/>
    <cellStyle name="Comma 3 6 6 2 7" xfId="13863"/>
    <cellStyle name="Comma 3 6 6 2 8" xfId="13864"/>
    <cellStyle name="Comma 3 6 6 2 9" xfId="13865"/>
    <cellStyle name="Comma 3 6 6 20" xfId="13866"/>
    <cellStyle name="Comma 3 6 6 21" xfId="13867"/>
    <cellStyle name="Comma 3 6 6 22" xfId="13868"/>
    <cellStyle name="Comma 3 6 6 23" xfId="13869"/>
    <cellStyle name="Comma 3 6 6 24" xfId="13870"/>
    <cellStyle name="Comma 3 6 6 25" xfId="13871"/>
    <cellStyle name="Comma 3 6 6 26" xfId="13872"/>
    <cellStyle name="Comma 3 6 6 27" xfId="13873"/>
    <cellStyle name="Comma 3 6 6 28" xfId="13874"/>
    <cellStyle name="Comma 3 6 6 29" xfId="13875"/>
    <cellStyle name="Comma 3 6 6 3" xfId="13876"/>
    <cellStyle name="Comma 3 6 6 3 10" xfId="13877"/>
    <cellStyle name="Comma 3 6 6 3 11" xfId="13878"/>
    <cellStyle name="Comma 3 6 6 3 12" xfId="13879"/>
    <cellStyle name="Comma 3 6 6 3 13" xfId="13880"/>
    <cellStyle name="Comma 3 6 6 3 14" xfId="13881"/>
    <cellStyle name="Comma 3 6 6 3 15" xfId="13882"/>
    <cellStyle name="Comma 3 6 6 3 16" xfId="13883"/>
    <cellStyle name="Comma 3 6 6 3 17" xfId="13884"/>
    <cellStyle name="Comma 3 6 6 3 18" xfId="13885"/>
    <cellStyle name="Comma 3 6 6 3 19" xfId="13886"/>
    <cellStyle name="Comma 3 6 6 3 2" xfId="13887"/>
    <cellStyle name="Comma 3 6 6 3 20" xfId="13888"/>
    <cellStyle name="Comma 3 6 6 3 21" xfId="13889"/>
    <cellStyle name="Comma 3 6 6 3 22" xfId="13890"/>
    <cellStyle name="Comma 3 6 6 3 3" xfId="13891"/>
    <cellStyle name="Comma 3 6 6 3 4" xfId="13892"/>
    <cellStyle name="Comma 3 6 6 3 5" xfId="13893"/>
    <cellStyle name="Comma 3 6 6 3 6" xfId="13894"/>
    <cellStyle name="Comma 3 6 6 3 7" xfId="13895"/>
    <cellStyle name="Comma 3 6 6 3 8" xfId="13896"/>
    <cellStyle name="Comma 3 6 6 3 9" xfId="13897"/>
    <cellStyle name="Comma 3 6 6 30" xfId="13898"/>
    <cellStyle name="Comma 3 6 6 31" xfId="13899"/>
    <cellStyle name="Comma 3 6 6 32" xfId="13900"/>
    <cellStyle name="Comma 3 6 6 33" xfId="13901"/>
    <cellStyle name="Comma 3 6 6 4" xfId="13902"/>
    <cellStyle name="Comma 3 6 6 4 10" xfId="13903"/>
    <cellStyle name="Comma 3 6 6 4 11" xfId="13904"/>
    <cellStyle name="Comma 3 6 6 4 12" xfId="13905"/>
    <cellStyle name="Comma 3 6 6 4 13" xfId="13906"/>
    <cellStyle name="Comma 3 6 6 4 14" xfId="13907"/>
    <cellStyle name="Comma 3 6 6 4 15" xfId="13908"/>
    <cellStyle name="Comma 3 6 6 4 16" xfId="13909"/>
    <cellStyle name="Comma 3 6 6 4 17" xfId="13910"/>
    <cellStyle name="Comma 3 6 6 4 18" xfId="13911"/>
    <cellStyle name="Comma 3 6 6 4 19" xfId="13912"/>
    <cellStyle name="Comma 3 6 6 4 2" xfId="13913"/>
    <cellStyle name="Comma 3 6 6 4 20" xfId="13914"/>
    <cellStyle name="Comma 3 6 6 4 21" xfId="13915"/>
    <cellStyle name="Comma 3 6 6 4 22" xfId="13916"/>
    <cellStyle name="Comma 3 6 6 4 3" xfId="13917"/>
    <cellStyle name="Comma 3 6 6 4 4" xfId="13918"/>
    <cellStyle name="Comma 3 6 6 4 5" xfId="13919"/>
    <cellStyle name="Comma 3 6 6 4 6" xfId="13920"/>
    <cellStyle name="Comma 3 6 6 4 7" xfId="13921"/>
    <cellStyle name="Comma 3 6 6 4 8" xfId="13922"/>
    <cellStyle name="Comma 3 6 6 4 9" xfId="13923"/>
    <cellStyle name="Comma 3 6 6 5" xfId="13924"/>
    <cellStyle name="Comma 3 6 6 5 10" xfId="13925"/>
    <cellStyle name="Comma 3 6 6 5 11" xfId="13926"/>
    <cellStyle name="Comma 3 6 6 5 12" xfId="13927"/>
    <cellStyle name="Comma 3 6 6 5 13" xfId="13928"/>
    <cellStyle name="Comma 3 6 6 5 14" xfId="13929"/>
    <cellStyle name="Comma 3 6 6 5 15" xfId="13930"/>
    <cellStyle name="Comma 3 6 6 5 16" xfId="13931"/>
    <cellStyle name="Comma 3 6 6 5 17" xfId="13932"/>
    <cellStyle name="Comma 3 6 6 5 18" xfId="13933"/>
    <cellStyle name="Comma 3 6 6 5 19" xfId="13934"/>
    <cellStyle name="Comma 3 6 6 5 2" xfId="13935"/>
    <cellStyle name="Comma 3 6 6 5 20" xfId="13936"/>
    <cellStyle name="Comma 3 6 6 5 21" xfId="13937"/>
    <cellStyle name="Comma 3 6 6 5 22" xfId="13938"/>
    <cellStyle name="Comma 3 6 6 5 3" xfId="13939"/>
    <cellStyle name="Comma 3 6 6 5 4" xfId="13940"/>
    <cellStyle name="Comma 3 6 6 5 5" xfId="13941"/>
    <cellStyle name="Comma 3 6 6 5 6" xfId="13942"/>
    <cellStyle name="Comma 3 6 6 5 7" xfId="13943"/>
    <cellStyle name="Comma 3 6 6 5 8" xfId="13944"/>
    <cellStyle name="Comma 3 6 6 5 9" xfId="13945"/>
    <cellStyle name="Comma 3 6 6 6" xfId="13946"/>
    <cellStyle name="Comma 3 6 6 6 10" xfId="13947"/>
    <cellStyle name="Comma 3 6 6 6 11" xfId="13948"/>
    <cellStyle name="Comma 3 6 6 6 12" xfId="13949"/>
    <cellStyle name="Comma 3 6 6 6 13" xfId="13950"/>
    <cellStyle name="Comma 3 6 6 6 14" xfId="13951"/>
    <cellStyle name="Comma 3 6 6 6 15" xfId="13952"/>
    <cellStyle name="Comma 3 6 6 6 16" xfId="13953"/>
    <cellStyle name="Comma 3 6 6 6 17" xfId="13954"/>
    <cellStyle name="Comma 3 6 6 6 18" xfId="13955"/>
    <cellStyle name="Comma 3 6 6 6 19" xfId="13956"/>
    <cellStyle name="Comma 3 6 6 6 2" xfId="13957"/>
    <cellStyle name="Comma 3 6 6 6 20" xfId="13958"/>
    <cellStyle name="Comma 3 6 6 6 21" xfId="13959"/>
    <cellStyle name="Comma 3 6 6 6 22" xfId="13960"/>
    <cellStyle name="Comma 3 6 6 6 3" xfId="13961"/>
    <cellStyle name="Comma 3 6 6 6 4" xfId="13962"/>
    <cellStyle name="Comma 3 6 6 6 5" xfId="13963"/>
    <cellStyle name="Comma 3 6 6 6 6" xfId="13964"/>
    <cellStyle name="Comma 3 6 6 6 7" xfId="13965"/>
    <cellStyle name="Comma 3 6 6 6 8" xfId="13966"/>
    <cellStyle name="Comma 3 6 6 6 9" xfId="13967"/>
    <cellStyle name="Comma 3 6 6 7" xfId="13968"/>
    <cellStyle name="Comma 3 6 6 7 10" xfId="13969"/>
    <cellStyle name="Comma 3 6 6 7 11" xfId="13970"/>
    <cellStyle name="Comma 3 6 6 7 12" xfId="13971"/>
    <cellStyle name="Comma 3 6 6 7 13" xfId="13972"/>
    <cellStyle name="Comma 3 6 6 7 14" xfId="13973"/>
    <cellStyle name="Comma 3 6 6 7 15" xfId="13974"/>
    <cellStyle name="Comma 3 6 6 7 16" xfId="13975"/>
    <cellStyle name="Comma 3 6 6 7 17" xfId="13976"/>
    <cellStyle name="Comma 3 6 6 7 18" xfId="13977"/>
    <cellStyle name="Comma 3 6 6 7 19" xfId="13978"/>
    <cellStyle name="Comma 3 6 6 7 2" xfId="13979"/>
    <cellStyle name="Comma 3 6 6 7 20" xfId="13980"/>
    <cellStyle name="Comma 3 6 6 7 21" xfId="13981"/>
    <cellStyle name="Comma 3 6 6 7 22" xfId="13982"/>
    <cellStyle name="Comma 3 6 6 7 3" xfId="13983"/>
    <cellStyle name="Comma 3 6 6 7 4" xfId="13984"/>
    <cellStyle name="Comma 3 6 6 7 5" xfId="13985"/>
    <cellStyle name="Comma 3 6 6 7 6" xfId="13986"/>
    <cellStyle name="Comma 3 6 6 7 7" xfId="13987"/>
    <cellStyle name="Comma 3 6 6 7 8" xfId="13988"/>
    <cellStyle name="Comma 3 6 6 7 9" xfId="13989"/>
    <cellStyle name="Comma 3 6 6 8" xfId="13990"/>
    <cellStyle name="Comma 3 6 6 8 10" xfId="13991"/>
    <cellStyle name="Comma 3 6 6 8 11" xfId="13992"/>
    <cellStyle name="Comma 3 6 6 8 12" xfId="13993"/>
    <cellStyle name="Comma 3 6 6 8 13" xfId="13994"/>
    <cellStyle name="Comma 3 6 6 8 14" xfId="13995"/>
    <cellStyle name="Comma 3 6 6 8 15" xfId="13996"/>
    <cellStyle name="Comma 3 6 6 8 16" xfId="13997"/>
    <cellStyle name="Comma 3 6 6 8 17" xfId="13998"/>
    <cellStyle name="Comma 3 6 6 8 18" xfId="13999"/>
    <cellStyle name="Comma 3 6 6 8 19" xfId="14000"/>
    <cellStyle name="Comma 3 6 6 8 2" xfId="14001"/>
    <cellStyle name="Comma 3 6 6 8 20" xfId="14002"/>
    <cellStyle name="Comma 3 6 6 8 21" xfId="14003"/>
    <cellStyle name="Comma 3 6 6 8 22" xfId="14004"/>
    <cellStyle name="Comma 3 6 6 8 3" xfId="14005"/>
    <cellStyle name="Comma 3 6 6 8 4" xfId="14006"/>
    <cellStyle name="Comma 3 6 6 8 5" xfId="14007"/>
    <cellStyle name="Comma 3 6 6 8 6" xfId="14008"/>
    <cellStyle name="Comma 3 6 6 8 7" xfId="14009"/>
    <cellStyle name="Comma 3 6 6 8 8" xfId="14010"/>
    <cellStyle name="Comma 3 6 6 8 9" xfId="14011"/>
    <cellStyle name="Comma 3 6 6 9" xfId="14012"/>
    <cellStyle name="Comma 3 6 6 9 10" xfId="14013"/>
    <cellStyle name="Comma 3 6 6 9 11" xfId="14014"/>
    <cellStyle name="Comma 3 6 6 9 12" xfId="14015"/>
    <cellStyle name="Comma 3 6 6 9 13" xfId="14016"/>
    <cellStyle name="Comma 3 6 6 9 14" xfId="14017"/>
    <cellStyle name="Comma 3 6 6 9 15" xfId="14018"/>
    <cellStyle name="Comma 3 6 6 9 16" xfId="14019"/>
    <cellStyle name="Comma 3 6 6 9 17" xfId="14020"/>
    <cellStyle name="Comma 3 6 6 9 18" xfId="14021"/>
    <cellStyle name="Comma 3 6 6 9 19" xfId="14022"/>
    <cellStyle name="Comma 3 6 6 9 2" xfId="14023"/>
    <cellStyle name="Comma 3 6 6 9 20" xfId="14024"/>
    <cellStyle name="Comma 3 6 6 9 21" xfId="14025"/>
    <cellStyle name="Comma 3 6 6 9 22" xfId="14026"/>
    <cellStyle name="Comma 3 6 6 9 3" xfId="14027"/>
    <cellStyle name="Comma 3 6 6 9 4" xfId="14028"/>
    <cellStyle name="Comma 3 6 6 9 5" xfId="14029"/>
    <cellStyle name="Comma 3 6 6 9 6" xfId="14030"/>
    <cellStyle name="Comma 3 6 6 9 7" xfId="14031"/>
    <cellStyle name="Comma 3 6 6 9 8" xfId="14032"/>
    <cellStyle name="Comma 3 6 6 9 9" xfId="14033"/>
    <cellStyle name="Comma 3 6 7" xfId="14034"/>
    <cellStyle name="Comma 3 6 8" xfId="14035"/>
    <cellStyle name="Comma 3 6 9" xfId="14036"/>
    <cellStyle name="Comma 3 60" xfId="14037"/>
    <cellStyle name="Comma 3 61" xfId="14038"/>
    <cellStyle name="Comma 3 62" xfId="14039"/>
    <cellStyle name="Comma 3 63" xfId="14040"/>
    <cellStyle name="Comma 3 64" xfId="14041"/>
    <cellStyle name="Comma 3 65" xfId="14042"/>
    <cellStyle name="Comma 3 66" xfId="14043"/>
    <cellStyle name="Comma 3 67" xfId="14044"/>
    <cellStyle name="Comma 3 68" xfId="14045"/>
    <cellStyle name="Comma 3 69" xfId="14046"/>
    <cellStyle name="Comma 3 7" xfId="14047"/>
    <cellStyle name="Comma 3 7 10" xfId="14048"/>
    <cellStyle name="Comma 3 7 10 10" xfId="14049"/>
    <cellStyle name="Comma 3 7 10 11" xfId="14050"/>
    <cellStyle name="Comma 3 7 10 12" xfId="14051"/>
    <cellStyle name="Comma 3 7 10 13" xfId="14052"/>
    <cellStyle name="Comma 3 7 10 14" xfId="14053"/>
    <cellStyle name="Comma 3 7 10 15" xfId="14054"/>
    <cellStyle name="Comma 3 7 10 16" xfId="14055"/>
    <cellStyle name="Comma 3 7 10 17" xfId="14056"/>
    <cellStyle name="Comma 3 7 10 18" xfId="14057"/>
    <cellStyle name="Comma 3 7 10 19" xfId="14058"/>
    <cellStyle name="Comma 3 7 10 2" xfId="14059"/>
    <cellStyle name="Comma 3 7 10 20" xfId="14060"/>
    <cellStyle name="Comma 3 7 10 21" xfId="14061"/>
    <cellStyle name="Comma 3 7 10 22" xfId="14062"/>
    <cellStyle name="Comma 3 7 10 3" xfId="14063"/>
    <cellStyle name="Comma 3 7 10 4" xfId="14064"/>
    <cellStyle name="Comma 3 7 10 5" xfId="14065"/>
    <cellStyle name="Comma 3 7 10 6" xfId="14066"/>
    <cellStyle name="Comma 3 7 10 7" xfId="14067"/>
    <cellStyle name="Comma 3 7 10 8" xfId="14068"/>
    <cellStyle name="Comma 3 7 10 9" xfId="14069"/>
    <cellStyle name="Comma 3 7 11" xfId="14070"/>
    <cellStyle name="Comma 3 7 11 10" xfId="14071"/>
    <cellStyle name="Comma 3 7 11 11" xfId="14072"/>
    <cellStyle name="Comma 3 7 11 12" xfId="14073"/>
    <cellStyle name="Comma 3 7 11 13" xfId="14074"/>
    <cellStyle name="Comma 3 7 11 14" xfId="14075"/>
    <cellStyle name="Comma 3 7 11 15" xfId="14076"/>
    <cellStyle name="Comma 3 7 11 16" xfId="14077"/>
    <cellStyle name="Comma 3 7 11 17" xfId="14078"/>
    <cellStyle name="Comma 3 7 11 18" xfId="14079"/>
    <cellStyle name="Comma 3 7 11 19" xfId="14080"/>
    <cellStyle name="Comma 3 7 11 2" xfId="14081"/>
    <cellStyle name="Comma 3 7 11 20" xfId="14082"/>
    <cellStyle name="Comma 3 7 11 21" xfId="14083"/>
    <cellStyle name="Comma 3 7 11 22" xfId="14084"/>
    <cellStyle name="Comma 3 7 11 3" xfId="14085"/>
    <cellStyle name="Comma 3 7 11 4" xfId="14086"/>
    <cellStyle name="Comma 3 7 11 5" xfId="14087"/>
    <cellStyle name="Comma 3 7 11 6" xfId="14088"/>
    <cellStyle name="Comma 3 7 11 7" xfId="14089"/>
    <cellStyle name="Comma 3 7 11 8" xfId="14090"/>
    <cellStyle name="Comma 3 7 11 9" xfId="14091"/>
    <cellStyle name="Comma 3 7 12" xfId="14092"/>
    <cellStyle name="Comma 3 7 12 10" xfId="14093"/>
    <cellStyle name="Comma 3 7 12 11" xfId="14094"/>
    <cellStyle name="Comma 3 7 12 12" xfId="14095"/>
    <cellStyle name="Comma 3 7 12 13" xfId="14096"/>
    <cellStyle name="Comma 3 7 12 14" xfId="14097"/>
    <cellStyle name="Comma 3 7 12 15" xfId="14098"/>
    <cellStyle name="Comma 3 7 12 16" xfId="14099"/>
    <cellStyle name="Comma 3 7 12 17" xfId="14100"/>
    <cellStyle name="Comma 3 7 12 18" xfId="14101"/>
    <cellStyle name="Comma 3 7 12 19" xfId="14102"/>
    <cellStyle name="Comma 3 7 12 2" xfId="14103"/>
    <cellStyle name="Comma 3 7 12 20" xfId="14104"/>
    <cellStyle name="Comma 3 7 12 21" xfId="14105"/>
    <cellStyle name="Comma 3 7 12 22" xfId="14106"/>
    <cellStyle name="Comma 3 7 12 3" xfId="14107"/>
    <cellStyle name="Comma 3 7 12 4" xfId="14108"/>
    <cellStyle name="Comma 3 7 12 5" xfId="14109"/>
    <cellStyle name="Comma 3 7 12 6" xfId="14110"/>
    <cellStyle name="Comma 3 7 12 7" xfId="14111"/>
    <cellStyle name="Comma 3 7 12 8" xfId="14112"/>
    <cellStyle name="Comma 3 7 12 9" xfId="14113"/>
    <cellStyle name="Comma 3 7 13" xfId="14114"/>
    <cellStyle name="Comma 3 7 13 10" xfId="14115"/>
    <cellStyle name="Comma 3 7 13 11" xfId="14116"/>
    <cellStyle name="Comma 3 7 13 12" xfId="14117"/>
    <cellStyle name="Comma 3 7 13 13" xfId="14118"/>
    <cellStyle name="Comma 3 7 13 14" xfId="14119"/>
    <cellStyle name="Comma 3 7 13 15" xfId="14120"/>
    <cellStyle name="Comma 3 7 13 16" xfId="14121"/>
    <cellStyle name="Comma 3 7 13 17" xfId="14122"/>
    <cellStyle name="Comma 3 7 13 18" xfId="14123"/>
    <cellStyle name="Comma 3 7 13 19" xfId="14124"/>
    <cellStyle name="Comma 3 7 13 2" xfId="14125"/>
    <cellStyle name="Comma 3 7 13 20" xfId="14126"/>
    <cellStyle name="Comma 3 7 13 21" xfId="14127"/>
    <cellStyle name="Comma 3 7 13 22" xfId="14128"/>
    <cellStyle name="Comma 3 7 13 3" xfId="14129"/>
    <cellStyle name="Comma 3 7 13 4" xfId="14130"/>
    <cellStyle name="Comma 3 7 13 5" xfId="14131"/>
    <cellStyle name="Comma 3 7 13 6" xfId="14132"/>
    <cellStyle name="Comma 3 7 13 7" xfId="14133"/>
    <cellStyle name="Comma 3 7 13 8" xfId="14134"/>
    <cellStyle name="Comma 3 7 13 9" xfId="14135"/>
    <cellStyle name="Comma 3 7 14" xfId="14136"/>
    <cellStyle name="Comma 3 7 14 10" xfId="14137"/>
    <cellStyle name="Comma 3 7 14 11" xfId="14138"/>
    <cellStyle name="Comma 3 7 14 12" xfId="14139"/>
    <cellStyle name="Comma 3 7 14 13" xfId="14140"/>
    <cellStyle name="Comma 3 7 14 14" xfId="14141"/>
    <cellStyle name="Comma 3 7 14 15" xfId="14142"/>
    <cellStyle name="Comma 3 7 14 16" xfId="14143"/>
    <cellStyle name="Comma 3 7 14 17" xfId="14144"/>
    <cellStyle name="Comma 3 7 14 18" xfId="14145"/>
    <cellStyle name="Comma 3 7 14 19" xfId="14146"/>
    <cellStyle name="Comma 3 7 14 2" xfId="14147"/>
    <cellStyle name="Comma 3 7 14 20" xfId="14148"/>
    <cellStyle name="Comma 3 7 14 21" xfId="14149"/>
    <cellStyle name="Comma 3 7 14 22" xfId="14150"/>
    <cellStyle name="Comma 3 7 14 3" xfId="14151"/>
    <cellStyle name="Comma 3 7 14 4" xfId="14152"/>
    <cellStyle name="Comma 3 7 14 5" xfId="14153"/>
    <cellStyle name="Comma 3 7 14 6" xfId="14154"/>
    <cellStyle name="Comma 3 7 14 7" xfId="14155"/>
    <cellStyle name="Comma 3 7 14 8" xfId="14156"/>
    <cellStyle name="Comma 3 7 14 9" xfId="14157"/>
    <cellStyle name="Comma 3 7 15" xfId="14158"/>
    <cellStyle name="Comma 3 7 15 10" xfId="14159"/>
    <cellStyle name="Comma 3 7 15 11" xfId="14160"/>
    <cellStyle name="Comma 3 7 15 12" xfId="14161"/>
    <cellStyle name="Comma 3 7 15 13" xfId="14162"/>
    <cellStyle name="Comma 3 7 15 14" xfId="14163"/>
    <cellStyle name="Comma 3 7 15 15" xfId="14164"/>
    <cellStyle name="Comma 3 7 15 16" xfId="14165"/>
    <cellStyle name="Comma 3 7 15 17" xfId="14166"/>
    <cellStyle name="Comma 3 7 15 18" xfId="14167"/>
    <cellStyle name="Comma 3 7 15 19" xfId="14168"/>
    <cellStyle name="Comma 3 7 15 2" xfId="14169"/>
    <cellStyle name="Comma 3 7 15 20" xfId="14170"/>
    <cellStyle name="Comma 3 7 15 21" xfId="14171"/>
    <cellStyle name="Comma 3 7 15 22" xfId="14172"/>
    <cellStyle name="Comma 3 7 15 3" xfId="14173"/>
    <cellStyle name="Comma 3 7 15 4" xfId="14174"/>
    <cellStyle name="Comma 3 7 15 5" xfId="14175"/>
    <cellStyle name="Comma 3 7 15 6" xfId="14176"/>
    <cellStyle name="Comma 3 7 15 7" xfId="14177"/>
    <cellStyle name="Comma 3 7 15 8" xfId="14178"/>
    <cellStyle name="Comma 3 7 15 9" xfId="14179"/>
    <cellStyle name="Comma 3 7 16" xfId="14180"/>
    <cellStyle name="Comma 3 7 16 10" xfId="14181"/>
    <cellStyle name="Comma 3 7 16 11" xfId="14182"/>
    <cellStyle name="Comma 3 7 16 12" xfId="14183"/>
    <cellStyle name="Comma 3 7 16 13" xfId="14184"/>
    <cellStyle name="Comma 3 7 16 14" xfId="14185"/>
    <cellStyle name="Comma 3 7 16 15" xfId="14186"/>
    <cellStyle name="Comma 3 7 16 16" xfId="14187"/>
    <cellStyle name="Comma 3 7 16 17" xfId="14188"/>
    <cellStyle name="Comma 3 7 16 18" xfId="14189"/>
    <cellStyle name="Comma 3 7 16 19" xfId="14190"/>
    <cellStyle name="Comma 3 7 16 2" xfId="14191"/>
    <cellStyle name="Comma 3 7 16 20" xfId="14192"/>
    <cellStyle name="Comma 3 7 16 21" xfId="14193"/>
    <cellStyle name="Comma 3 7 16 22" xfId="14194"/>
    <cellStyle name="Comma 3 7 16 3" xfId="14195"/>
    <cellStyle name="Comma 3 7 16 4" xfId="14196"/>
    <cellStyle name="Comma 3 7 16 5" xfId="14197"/>
    <cellStyle name="Comma 3 7 16 6" xfId="14198"/>
    <cellStyle name="Comma 3 7 16 7" xfId="14199"/>
    <cellStyle name="Comma 3 7 16 8" xfId="14200"/>
    <cellStyle name="Comma 3 7 16 9" xfId="14201"/>
    <cellStyle name="Comma 3 7 17" xfId="14202"/>
    <cellStyle name="Comma 3 7 17 10" xfId="14203"/>
    <cellStyle name="Comma 3 7 17 11" xfId="14204"/>
    <cellStyle name="Comma 3 7 17 12" xfId="14205"/>
    <cellStyle name="Comma 3 7 17 13" xfId="14206"/>
    <cellStyle name="Comma 3 7 17 14" xfId="14207"/>
    <cellStyle name="Comma 3 7 17 15" xfId="14208"/>
    <cellStyle name="Comma 3 7 17 16" xfId="14209"/>
    <cellStyle name="Comma 3 7 17 17" xfId="14210"/>
    <cellStyle name="Comma 3 7 17 18" xfId="14211"/>
    <cellStyle name="Comma 3 7 17 19" xfId="14212"/>
    <cellStyle name="Comma 3 7 17 2" xfId="14213"/>
    <cellStyle name="Comma 3 7 17 20" xfId="14214"/>
    <cellStyle name="Comma 3 7 17 21" xfId="14215"/>
    <cellStyle name="Comma 3 7 17 22" xfId="14216"/>
    <cellStyle name="Comma 3 7 17 3" xfId="14217"/>
    <cellStyle name="Comma 3 7 17 4" xfId="14218"/>
    <cellStyle name="Comma 3 7 17 5" xfId="14219"/>
    <cellStyle name="Comma 3 7 17 6" xfId="14220"/>
    <cellStyle name="Comma 3 7 17 7" xfId="14221"/>
    <cellStyle name="Comma 3 7 17 8" xfId="14222"/>
    <cellStyle name="Comma 3 7 17 9" xfId="14223"/>
    <cellStyle name="Comma 3 7 18" xfId="14224"/>
    <cellStyle name="Comma 3 7 18 10" xfId="14225"/>
    <cellStyle name="Comma 3 7 18 11" xfId="14226"/>
    <cellStyle name="Comma 3 7 18 12" xfId="14227"/>
    <cellStyle name="Comma 3 7 18 13" xfId="14228"/>
    <cellStyle name="Comma 3 7 18 14" xfId="14229"/>
    <cellStyle name="Comma 3 7 18 15" xfId="14230"/>
    <cellStyle name="Comma 3 7 18 16" xfId="14231"/>
    <cellStyle name="Comma 3 7 18 17" xfId="14232"/>
    <cellStyle name="Comma 3 7 18 18" xfId="14233"/>
    <cellStyle name="Comma 3 7 18 19" xfId="14234"/>
    <cellStyle name="Comma 3 7 18 2" xfId="14235"/>
    <cellStyle name="Comma 3 7 18 20" xfId="14236"/>
    <cellStyle name="Comma 3 7 18 21" xfId="14237"/>
    <cellStyle name="Comma 3 7 18 22" xfId="14238"/>
    <cellStyle name="Comma 3 7 18 3" xfId="14239"/>
    <cellStyle name="Comma 3 7 18 4" xfId="14240"/>
    <cellStyle name="Comma 3 7 18 5" xfId="14241"/>
    <cellStyle name="Comma 3 7 18 6" xfId="14242"/>
    <cellStyle name="Comma 3 7 18 7" xfId="14243"/>
    <cellStyle name="Comma 3 7 18 8" xfId="14244"/>
    <cellStyle name="Comma 3 7 18 9" xfId="14245"/>
    <cellStyle name="Comma 3 7 19" xfId="14246"/>
    <cellStyle name="Comma 3 7 19 10" xfId="14247"/>
    <cellStyle name="Comma 3 7 19 11" xfId="14248"/>
    <cellStyle name="Comma 3 7 19 12" xfId="14249"/>
    <cellStyle name="Comma 3 7 19 13" xfId="14250"/>
    <cellStyle name="Comma 3 7 19 14" xfId="14251"/>
    <cellStyle name="Comma 3 7 19 15" xfId="14252"/>
    <cellStyle name="Comma 3 7 19 16" xfId="14253"/>
    <cellStyle name="Comma 3 7 19 17" xfId="14254"/>
    <cellStyle name="Comma 3 7 19 18" xfId="14255"/>
    <cellStyle name="Comma 3 7 19 19" xfId="14256"/>
    <cellStyle name="Comma 3 7 19 2" xfId="14257"/>
    <cellStyle name="Comma 3 7 19 20" xfId="14258"/>
    <cellStyle name="Comma 3 7 19 21" xfId="14259"/>
    <cellStyle name="Comma 3 7 19 22" xfId="14260"/>
    <cellStyle name="Comma 3 7 19 3" xfId="14261"/>
    <cellStyle name="Comma 3 7 19 4" xfId="14262"/>
    <cellStyle name="Comma 3 7 19 5" xfId="14263"/>
    <cellStyle name="Comma 3 7 19 6" xfId="14264"/>
    <cellStyle name="Comma 3 7 19 7" xfId="14265"/>
    <cellStyle name="Comma 3 7 19 8" xfId="14266"/>
    <cellStyle name="Comma 3 7 19 9" xfId="14267"/>
    <cellStyle name="Comma 3 7 2" xfId="14268"/>
    <cellStyle name="Comma 3 7 2 10" xfId="14269"/>
    <cellStyle name="Comma 3 7 2 11" xfId="14270"/>
    <cellStyle name="Comma 3 7 2 12" xfId="14271"/>
    <cellStyle name="Comma 3 7 2 13" xfId="14272"/>
    <cellStyle name="Comma 3 7 2 14" xfId="14273"/>
    <cellStyle name="Comma 3 7 2 15" xfId="14274"/>
    <cellStyle name="Comma 3 7 2 16" xfId="14275"/>
    <cellStyle name="Comma 3 7 2 17" xfId="14276"/>
    <cellStyle name="Comma 3 7 2 18" xfId="14277"/>
    <cellStyle name="Comma 3 7 2 19" xfId="14278"/>
    <cellStyle name="Comma 3 7 2 2" xfId="14279"/>
    <cellStyle name="Comma 3 7 2 20" xfId="14280"/>
    <cellStyle name="Comma 3 7 2 21" xfId="14281"/>
    <cellStyle name="Comma 3 7 2 22" xfId="14282"/>
    <cellStyle name="Comma 3 7 2 23" xfId="14283"/>
    <cellStyle name="Comma 3 7 2 24" xfId="14284"/>
    <cellStyle name="Comma 3 7 2 25" xfId="14285"/>
    <cellStyle name="Comma 3 7 2 26" xfId="14286"/>
    <cellStyle name="Comma 3 7 2 27" xfId="14287"/>
    <cellStyle name="Comma 3 7 2 28" xfId="14288"/>
    <cellStyle name="Comma 3 7 2 29" xfId="14289"/>
    <cellStyle name="Comma 3 7 2 3" xfId="14290"/>
    <cellStyle name="Comma 3 7 2 30" xfId="14291"/>
    <cellStyle name="Comma 3 7 2 31" xfId="14292"/>
    <cellStyle name="Comma 3 7 2 32" xfId="14293"/>
    <cellStyle name="Comma 3 7 2 33" xfId="14294"/>
    <cellStyle name="Comma 3 7 2 34" xfId="14295"/>
    <cellStyle name="Comma 3 7 2 35" xfId="14296"/>
    <cellStyle name="Comma 3 7 2 36" xfId="14297"/>
    <cellStyle name="Comma 3 7 2 37" xfId="14298"/>
    <cellStyle name="Comma 3 7 2 38" xfId="14299"/>
    <cellStyle name="Comma 3 7 2 39" xfId="14300"/>
    <cellStyle name="Comma 3 7 2 4" xfId="14301"/>
    <cellStyle name="Comma 3 7 2 40" xfId="14302"/>
    <cellStyle name="Comma 3 7 2 5" xfId="14303"/>
    <cellStyle name="Comma 3 7 2 6" xfId="14304"/>
    <cellStyle name="Comma 3 7 2 7" xfId="14305"/>
    <cellStyle name="Comma 3 7 2 8" xfId="14306"/>
    <cellStyle name="Comma 3 7 2 9" xfId="14307"/>
    <cellStyle name="Comma 3 7 20" xfId="14308"/>
    <cellStyle name="Comma 3 7 21" xfId="14309"/>
    <cellStyle name="Comma 3 7 22" xfId="14310"/>
    <cellStyle name="Comma 3 7 23" xfId="14311"/>
    <cellStyle name="Comma 3 7 24" xfId="14312"/>
    <cellStyle name="Comma 3 7 25" xfId="14313"/>
    <cellStyle name="Comma 3 7 26" xfId="14314"/>
    <cellStyle name="Comma 3 7 27" xfId="14315"/>
    <cellStyle name="Comma 3 7 28" xfId="14316"/>
    <cellStyle name="Comma 3 7 29" xfId="14317"/>
    <cellStyle name="Comma 3 7 3" xfId="14318"/>
    <cellStyle name="Comma 3 7 30" xfId="14319"/>
    <cellStyle name="Comma 3 7 31" xfId="14320"/>
    <cellStyle name="Comma 3 7 32" xfId="14321"/>
    <cellStyle name="Comma 3 7 33" xfId="14322"/>
    <cellStyle name="Comma 3 7 34" xfId="14323"/>
    <cellStyle name="Comma 3 7 35" xfId="14324"/>
    <cellStyle name="Comma 3 7 36" xfId="14325"/>
    <cellStyle name="Comma 3 7 37" xfId="14326"/>
    <cellStyle name="Comma 3 7 38" xfId="14327"/>
    <cellStyle name="Comma 3 7 39" xfId="14328"/>
    <cellStyle name="Comma 3 7 4" xfId="14329"/>
    <cellStyle name="Comma 3 7 40" xfId="14330"/>
    <cellStyle name="Comma 3 7 5" xfId="14331"/>
    <cellStyle name="Comma 3 7 6" xfId="14332"/>
    <cellStyle name="Comma 3 7 7" xfId="14333"/>
    <cellStyle name="Comma 3 7 8" xfId="14334"/>
    <cellStyle name="Comma 3 7 9" xfId="14335"/>
    <cellStyle name="Comma 3 7 9 10" xfId="14336"/>
    <cellStyle name="Comma 3 7 9 11" xfId="14337"/>
    <cellStyle name="Comma 3 7 9 12" xfId="14338"/>
    <cellStyle name="Comma 3 7 9 13" xfId="14339"/>
    <cellStyle name="Comma 3 7 9 14" xfId="14340"/>
    <cellStyle name="Comma 3 7 9 15" xfId="14341"/>
    <cellStyle name="Comma 3 7 9 16" xfId="14342"/>
    <cellStyle name="Comma 3 7 9 17" xfId="14343"/>
    <cellStyle name="Comma 3 7 9 18" xfId="14344"/>
    <cellStyle name="Comma 3 7 9 19" xfId="14345"/>
    <cellStyle name="Comma 3 7 9 2" xfId="14346"/>
    <cellStyle name="Comma 3 7 9 20" xfId="14347"/>
    <cellStyle name="Comma 3 7 9 21" xfId="14348"/>
    <cellStyle name="Comma 3 7 9 22" xfId="14349"/>
    <cellStyle name="Comma 3 7 9 3" xfId="14350"/>
    <cellStyle name="Comma 3 7 9 4" xfId="14351"/>
    <cellStyle name="Comma 3 7 9 5" xfId="14352"/>
    <cellStyle name="Comma 3 7 9 6" xfId="14353"/>
    <cellStyle name="Comma 3 7 9 7" xfId="14354"/>
    <cellStyle name="Comma 3 7 9 8" xfId="14355"/>
    <cellStyle name="Comma 3 7 9 9" xfId="14356"/>
    <cellStyle name="Comma 3 70" xfId="14357"/>
    <cellStyle name="Comma 3 71" xfId="14358"/>
    <cellStyle name="Comma 3 72" xfId="14359"/>
    <cellStyle name="Comma 3 73" xfId="14360"/>
    <cellStyle name="Comma 3 74" xfId="14361"/>
    <cellStyle name="Comma 3 75" xfId="14362"/>
    <cellStyle name="Comma 3 76" xfId="14363"/>
    <cellStyle name="Comma 3 77" xfId="14364"/>
    <cellStyle name="Comma 3 78" xfId="14365"/>
    <cellStyle name="Comma 3 79" xfId="14366"/>
    <cellStyle name="Comma 3 8" xfId="14367"/>
    <cellStyle name="Comma 3 80" xfId="14368"/>
    <cellStyle name="Comma 3 81" xfId="14369"/>
    <cellStyle name="Comma 3 82" xfId="14370"/>
    <cellStyle name="Comma 3 83" xfId="14371"/>
    <cellStyle name="Comma 3 84" xfId="14372"/>
    <cellStyle name="Comma 3 85" xfId="14373"/>
    <cellStyle name="Comma 3 86" xfId="14374"/>
    <cellStyle name="Comma 3 87" xfId="14375"/>
    <cellStyle name="Comma 3 88" xfId="14376"/>
    <cellStyle name="Comma 3 89" xfId="14377"/>
    <cellStyle name="Comma 3 9" xfId="14378"/>
    <cellStyle name="Comma 3 90" xfId="14379"/>
    <cellStyle name="Comma 3 91" xfId="14380"/>
    <cellStyle name="Comma 3 92" xfId="14381"/>
    <cellStyle name="Comma 3 93" xfId="14382"/>
    <cellStyle name="Comma 3 94" xfId="14383"/>
    <cellStyle name="Comma 3 95" xfId="14384"/>
    <cellStyle name="Comma 3 96" xfId="14385"/>
    <cellStyle name="Comma 3 97" xfId="14386"/>
    <cellStyle name="Comma 3 98" xfId="14387"/>
    <cellStyle name="Comma 3 99" xfId="14388"/>
    <cellStyle name="Comma 30" xfId="14389"/>
    <cellStyle name="Comma 30 2" xfId="14390"/>
    <cellStyle name="Comma 30 3" xfId="14391"/>
    <cellStyle name="Comma 30 4" xfId="14392"/>
    <cellStyle name="Comma 30 6" xfId="14393"/>
    <cellStyle name="Comma 31" xfId="14394"/>
    <cellStyle name="Comma 32" xfId="14395"/>
    <cellStyle name="Comma 32 2" xfId="14396"/>
    <cellStyle name="Comma 32 3" xfId="14397"/>
    <cellStyle name="Comma 33" xfId="14398"/>
    <cellStyle name="Comma 33 10" xfId="14399"/>
    <cellStyle name="Comma 33 11" xfId="14400"/>
    <cellStyle name="Comma 33 12" xfId="14401"/>
    <cellStyle name="Comma 33 13" xfId="14402"/>
    <cellStyle name="Comma 33 14" xfId="14403"/>
    <cellStyle name="Comma 33 15" xfId="14404"/>
    <cellStyle name="Comma 33 16" xfId="14405"/>
    <cellStyle name="Comma 33 17" xfId="14406"/>
    <cellStyle name="Comma 33 18" xfId="14407"/>
    <cellStyle name="Comma 33 19" xfId="14408"/>
    <cellStyle name="Comma 33 2" xfId="14409"/>
    <cellStyle name="Comma 33 20" xfId="14410"/>
    <cellStyle name="Comma 33 21" xfId="14411"/>
    <cellStyle name="Comma 33 22" xfId="14412"/>
    <cellStyle name="Comma 33 3" xfId="14413"/>
    <cellStyle name="Comma 33 4" xfId="14414"/>
    <cellStyle name="Comma 33 5" xfId="14415"/>
    <cellStyle name="Comma 33 6" xfId="14416"/>
    <cellStyle name="Comma 33 7" xfId="14417"/>
    <cellStyle name="Comma 33 8" xfId="14418"/>
    <cellStyle name="Comma 33 9" xfId="14419"/>
    <cellStyle name="Comma 34" xfId="14420"/>
    <cellStyle name="Comma 34 2" xfId="14421"/>
    <cellStyle name="Comma 35" xfId="14422"/>
    <cellStyle name="Comma 36" xfId="14423"/>
    <cellStyle name="Comma 37" xfId="14424"/>
    <cellStyle name="Comma 38" xfId="14425"/>
    <cellStyle name="Comma 38 10" xfId="14426"/>
    <cellStyle name="Comma 38 11" xfId="14427"/>
    <cellStyle name="Comma 38 12" xfId="14428"/>
    <cellStyle name="Comma 38 13" xfId="14429"/>
    <cellStyle name="Comma 38 14" xfId="14430"/>
    <cellStyle name="Comma 38 15" xfId="14431"/>
    <cellStyle name="Comma 38 16" xfId="14432"/>
    <cellStyle name="Comma 38 17" xfId="14433"/>
    <cellStyle name="Comma 38 18" xfId="14434"/>
    <cellStyle name="Comma 38 19" xfId="14435"/>
    <cellStyle name="Comma 38 2" xfId="14436"/>
    <cellStyle name="Comma 38 20" xfId="14437"/>
    <cellStyle name="Comma 38 21" xfId="14438"/>
    <cellStyle name="Comma 38 22" xfId="14439"/>
    <cellStyle name="Comma 38 23" xfId="14440"/>
    <cellStyle name="Comma 38 3" xfId="14441"/>
    <cellStyle name="Comma 38 4" xfId="14442"/>
    <cellStyle name="Comma 38 5" xfId="14443"/>
    <cellStyle name="Comma 38 6" xfId="14444"/>
    <cellStyle name="Comma 38 7" xfId="14445"/>
    <cellStyle name="Comma 38 8" xfId="14446"/>
    <cellStyle name="Comma 38 9" xfId="14447"/>
    <cellStyle name="Comma 39" xfId="14448"/>
    <cellStyle name="Comma 39 10" xfId="14449"/>
    <cellStyle name="Comma 39 11" xfId="14450"/>
    <cellStyle name="Comma 39 12" xfId="14451"/>
    <cellStyle name="Comma 39 13" xfId="14452"/>
    <cellStyle name="Comma 39 14" xfId="14453"/>
    <cellStyle name="Comma 39 15" xfId="14454"/>
    <cellStyle name="Comma 39 16" xfId="14455"/>
    <cellStyle name="Comma 39 17" xfId="14456"/>
    <cellStyle name="Comma 39 18" xfId="14457"/>
    <cellStyle name="Comma 39 19" xfId="14458"/>
    <cellStyle name="Comma 39 2" xfId="14459"/>
    <cellStyle name="Comma 39 20" xfId="14460"/>
    <cellStyle name="Comma 39 21" xfId="14461"/>
    <cellStyle name="Comma 39 22" xfId="14462"/>
    <cellStyle name="Comma 39 3" xfId="14463"/>
    <cellStyle name="Comma 39 4" xfId="14464"/>
    <cellStyle name="Comma 39 5" xfId="14465"/>
    <cellStyle name="Comma 39 6" xfId="14466"/>
    <cellStyle name="Comma 39 7" xfId="14467"/>
    <cellStyle name="Comma 39 8" xfId="14468"/>
    <cellStyle name="Comma 39 9" xfId="14469"/>
    <cellStyle name="Comma 4" xfId="14470"/>
    <cellStyle name="Comma 4 10" xfId="11"/>
    <cellStyle name="Comma 4 10 2" xfId="14471"/>
    <cellStyle name="Comma 4 11" xfId="14472"/>
    <cellStyle name="Comma 4 12" xfId="14473"/>
    <cellStyle name="Comma 4 13" xfId="14474"/>
    <cellStyle name="Comma 4 14" xfId="14475"/>
    <cellStyle name="Comma 4 15" xfId="14476"/>
    <cellStyle name="Comma 4 16" xfId="14477"/>
    <cellStyle name="Comma 4 17" xfId="14478"/>
    <cellStyle name="Comma 4 18" xfId="14479"/>
    <cellStyle name="Comma 4 19" xfId="14480"/>
    <cellStyle name="Comma 4 2" xfId="14481"/>
    <cellStyle name="Comma 4 2 10" xfId="14482"/>
    <cellStyle name="Comma 4 2 11" xfId="14483"/>
    <cellStyle name="Comma 4 2 12" xfId="14484"/>
    <cellStyle name="Comma 4 2 13" xfId="14485"/>
    <cellStyle name="Comma 4 2 14" xfId="14486"/>
    <cellStyle name="Comma 4 2 15" xfId="14487"/>
    <cellStyle name="Comma 4 2 15 10" xfId="14488"/>
    <cellStyle name="Comma 4 2 15 11" xfId="14489"/>
    <cellStyle name="Comma 4 2 15 12" xfId="14490"/>
    <cellStyle name="Comma 4 2 15 13" xfId="14491"/>
    <cellStyle name="Comma 4 2 15 14" xfId="14492"/>
    <cellStyle name="Comma 4 2 15 15" xfId="14493"/>
    <cellStyle name="Comma 4 2 15 16" xfId="14494"/>
    <cellStyle name="Comma 4 2 15 17" xfId="14495"/>
    <cellStyle name="Comma 4 2 15 18" xfId="14496"/>
    <cellStyle name="Comma 4 2 15 19" xfId="14497"/>
    <cellStyle name="Comma 4 2 15 2" xfId="14498"/>
    <cellStyle name="Comma 4 2 15 20" xfId="14499"/>
    <cellStyle name="Comma 4 2 15 21" xfId="14500"/>
    <cellStyle name="Comma 4 2 15 22" xfId="14501"/>
    <cellStyle name="Comma 4 2 15 3" xfId="14502"/>
    <cellStyle name="Comma 4 2 15 4" xfId="14503"/>
    <cellStyle name="Comma 4 2 15 5" xfId="14504"/>
    <cellStyle name="Comma 4 2 15 6" xfId="14505"/>
    <cellStyle name="Comma 4 2 15 7" xfId="14506"/>
    <cellStyle name="Comma 4 2 15 8" xfId="14507"/>
    <cellStyle name="Comma 4 2 15 9" xfId="14508"/>
    <cellStyle name="Comma 4 2 16" xfId="14509"/>
    <cellStyle name="Comma 4 2 16 10" xfId="14510"/>
    <cellStyle name="Comma 4 2 16 11" xfId="14511"/>
    <cellStyle name="Comma 4 2 16 12" xfId="14512"/>
    <cellStyle name="Comma 4 2 16 13" xfId="14513"/>
    <cellStyle name="Comma 4 2 16 14" xfId="14514"/>
    <cellStyle name="Comma 4 2 16 15" xfId="14515"/>
    <cellStyle name="Comma 4 2 16 16" xfId="14516"/>
    <cellStyle name="Comma 4 2 16 17" xfId="14517"/>
    <cellStyle name="Comma 4 2 16 18" xfId="14518"/>
    <cellStyle name="Comma 4 2 16 19" xfId="14519"/>
    <cellStyle name="Comma 4 2 16 2" xfId="14520"/>
    <cellStyle name="Comma 4 2 16 20" xfId="14521"/>
    <cellStyle name="Comma 4 2 16 21" xfId="14522"/>
    <cellStyle name="Comma 4 2 16 22" xfId="14523"/>
    <cellStyle name="Comma 4 2 16 3" xfId="14524"/>
    <cellStyle name="Comma 4 2 16 4" xfId="14525"/>
    <cellStyle name="Comma 4 2 16 5" xfId="14526"/>
    <cellStyle name="Comma 4 2 16 6" xfId="14527"/>
    <cellStyle name="Comma 4 2 16 7" xfId="14528"/>
    <cellStyle name="Comma 4 2 16 8" xfId="14529"/>
    <cellStyle name="Comma 4 2 16 9" xfId="14530"/>
    <cellStyle name="Comma 4 2 17" xfId="14531"/>
    <cellStyle name="Comma 4 2 17 10" xfId="14532"/>
    <cellStyle name="Comma 4 2 17 11" xfId="14533"/>
    <cellStyle name="Comma 4 2 17 12" xfId="14534"/>
    <cellStyle name="Comma 4 2 17 13" xfId="14535"/>
    <cellStyle name="Comma 4 2 17 14" xfId="14536"/>
    <cellStyle name="Comma 4 2 17 15" xfId="14537"/>
    <cellStyle name="Comma 4 2 17 16" xfId="14538"/>
    <cellStyle name="Comma 4 2 17 17" xfId="14539"/>
    <cellStyle name="Comma 4 2 17 18" xfId="14540"/>
    <cellStyle name="Comma 4 2 17 19" xfId="14541"/>
    <cellStyle name="Comma 4 2 17 2" xfId="14542"/>
    <cellStyle name="Comma 4 2 17 20" xfId="14543"/>
    <cellStyle name="Comma 4 2 17 21" xfId="14544"/>
    <cellStyle name="Comma 4 2 17 22" xfId="14545"/>
    <cellStyle name="Comma 4 2 17 3" xfId="14546"/>
    <cellStyle name="Comma 4 2 17 4" xfId="14547"/>
    <cellStyle name="Comma 4 2 17 5" xfId="14548"/>
    <cellStyle name="Comma 4 2 17 6" xfId="14549"/>
    <cellStyle name="Comma 4 2 17 7" xfId="14550"/>
    <cellStyle name="Comma 4 2 17 8" xfId="14551"/>
    <cellStyle name="Comma 4 2 17 9" xfId="14552"/>
    <cellStyle name="Comma 4 2 18" xfId="14553"/>
    <cellStyle name="Comma 4 2 18 10" xfId="14554"/>
    <cellStyle name="Comma 4 2 18 11" xfId="14555"/>
    <cellStyle name="Comma 4 2 18 12" xfId="14556"/>
    <cellStyle name="Comma 4 2 18 13" xfId="14557"/>
    <cellStyle name="Comma 4 2 18 14" xfId="14558"/>
    <cellStyle name="Comma 4 2 18 15" xfId="14559"/>
    <cellStyle name="Comma 4 2 18 16" xfId="14560"/>
    <cellStyle name="Comma 4 2 18 17" xfId="14561"/>
    <cellStyle name="Comma 4 2 18 18" xfId="14562"/>
    <cellStyle name="Comma 4 2 18 19" xfId="14563"/>
    <cellStyle name="Comma 4 2 18 2" xfId="14564"/>
    <cellStyle name="Comma 4 2 18 20" xfId="14565"/>
    <cellStyle name="Comma 4 2 18 21" xfId="14566"/>
    <cellStyle name="Comma 4 2 18 22" xfId="14567"/>
    <cellStyle name="Comma 4 2 18 3" xfId="14568"/>
    <cellStyle name="Comma 4 2 18 4" xfId="14569"/>
    <cellStyle name="Comma 4 2 18 5" xfId="14570"/>
    <cellStyle name="Comma 4 2 18 6" xfId="14571"/>
    <cellStyle name="Comma 4 2 18 7" xfId="14572"/>
    <cellStyle name="Comma 4 2 18 8" xfId="14573"/>
    <cellStyle name="Comma 4 2 18 9" xfId="14574"/>
    <cellStyle name="Comma 4 2 19" xfId="14575"/>
    <cellStyle name="Comma 4 2 19 10" xfId="14576"/>
    <cellStyle name="Comma 4 2 19 11" xfId="14577"/>
    <cellStyle name="Comma 4 2 19 12" xfId="14578"/>
    <cellStyle name="Comma 4 2 19 13" xfId="14579"/>
    <cellStyle name="Comma 4 2 19 14" xfId="14580"/>
    <cellStyle name="Comma 4 2 19 15" xfId="14581"/>
    <cellStyle name="Comma 4 2 19 16" xfId="14582"/>
    <cellStyle name="Comma 4 2 19 17" xfId="14583"/>
    <cellStyle name="Comma 4 2 19 18" xfId="14584"/>
    <cellStyle name="Comma 4 2 19 19" xfId="14585"/>
    <cellStyle name="Comma 4 2 19 2" xfId="14586"/>
    <cellStyle name="Comma 4 2 19 20" xfId="14587"/>
    <cellStyle name="Comma 4 2 19 21" xfId="14588"/>
    <cellStyle name="Comma 4 2 19 22" xfId="14589"/>
    <cellStyle name="Comma 4 2 19 3" xfId="14590"/>
    <cellStyle name="Comma 4 2 19 4" xfId="14591"/>
    <cellStyle name="Comma 4 2 19 5" xfId="14592"/>
    <cellStyle name="Comma 4 2 19 6" xfId="14593"/>
    <cellStyle name="Comma 4 2 19 7" xfId="14594"/>
    <cellStyle name="Comma 4 2 19 8" xfId="14595"/>
    <cellStyle name="Comma 4 2 19 9" xfId="14596"/>
    <cellStyle name="Comma 4 2 2" xfId="14597"/>
    <cellStyle name="Comma 4 2 2 10" xfId="14598"/>
    <cellStyle name="Comma 4 2 2 11" xfId="14599"/>
    <cellStyle name="Comma 4 2 2 12" xfId="14600"/>
    <cellStyle name="Comma 4 2 2 13" xfId="14601"/>
    <cellStyle name="Comma 4 2 2 14" xfId="14602"/>
    <cellStyle name="Comma 4 2 2 15" xfId="14603"/>
    <cellStyle name="Comma 4 2 2 16" xfId="14604"/>
    <cellStyle name="Comma 4 2 2 17" xfId="14605"/>
    <cellStyle name="Comma 4 2 2 18" xfId="14606"/>
    <cellStyle name="Comma 4 2 2 19" xfId="14607"/>
    <cellStyle name="Comma 4 2 2 2" xfId="14608"/>
    <cellStyle name="Comma 4 2 2 2 10" xfId="14609"/>
    <cellStyle name="Comma 4 2 2 2 11" xfId="14610"/>
    <cellStyle name="Comma 4 2 2 2 12" xfId="14611"/>
    <cellStyle name="Comma 4 2 2 2 13" xfId="14612"/>
    <cellStyle name="Comma 4 2 2 2 14" xfId="14613"/>
    <cellStyle name="Comma 4 2 2 2 14 10" xfId="14614"/>
    <cellStyle name="Comma 4 2 2 2 14 11" xfId="14615"/>
    <cellStyle name="Comma 4 2 2 2 14 12" xfId="14616"/>
    <cellStyle name="Comma 4 2 2 2 14 13" xfId="14617"/>
    <cellStyle name="Comma 4 2 2 2 14 14" xfId="14618"/>
    <cellStyle name="Comma 4 2 2 2 14 15" xfId="14619"/>
    <cellStyle name="Comma 4 2 2 2 14 16" xfId="14620"/>
    <cellStyle name="Comma 4 2 2 2 14 17" xfId="14621"/>
    <cellStyle name="Comma 4 2 2 2 14 18" xfId="14622"/>
    <cellStyle name="Comma 4 2 2 2 14 19" xfId="14623"/>
    <cellStyle name="Comma 4 2 2 2 14 2" xfId="14624"/>
    <cellStyle name="Comma 4 2 2 2 14 20" xfId="14625"/>
    <cellStyle name="Comma 4 2 2 2 14 21" xfId="14626"/>
    <cellStyle name="Comma 4 2 2 2 14 22" xfId="14627"/>
    <cellStyle name="Comma 4 2 2 2 14 3" xfId="14628"/>
    <cellStyle name="Comma 4 2 2 2 14 4" xfId="14629"/>
    <cellStyle name="Comma 4 2 2 2 14 5" xfId="14630"/>
    <cellStyle name="Comma 4 2 2 2 14 6" xfId="14631"/>
    <cellStyle name="Comma 4 2 2 2 14 7" xfId="14632"/>
    <cellStyle name="Comma 4 2 2 2 14 8" xfId="14633"/>
    <cellStyle name="Comma 4 2 2 2 14 9" xfId="14634"/>
    <cellStyle name="Comma 4 2 2 2 15" xfId="14635"/>
    <cellStyle name="Comma 4 2 2 2 15 10" xfId="14636"/>
    <cellStyle name="Comma 4 2 2 2 15 11" xfId="14637"/>
    <cellStyle name="Comma 4 2 2 2 15 12" xfId="14638"/>
    <cellStyle name="Comma 4 2 2 2 15 13" xfId="14639"/>
    <cellStyle name="Comma 4 2 2 2 15 14" xfId="14640"/>
    <cellStyle name="Comma 4 2 2 2 15 15" xfId="14641"/>
    <cellStyle name="Comma 4 2 2 2 15 16" xfId="14642"/>
    <cellStyle name="Comma 4 2 2 2 15 17" xfId="14643"/>
    <cellStyle name="Comma 4 2 2 2 15 18" xfId="14644"/>
    <cellStyle name="Comma 4 2 2 2 15 19" xfId="14645"/>
    <cellStyle name="Comma 4 2 2 2 15 2" xfId="14646"/>
    <cellStyle name="Comma 4 2 2 2 15 20" xfId="14647"/>
    <cellStyle name="Comma 4 2 2 2 15 21" xfId="14648"/>
    <cellStyle name="Comma 4 2 2 2 15 22" xfId="14649"/>
    <cellStyle name="Comma 4 2 2 2 15 3" xfId="14650"/>
    <cellStyle name="Comma 4 2 2 2 15 4" xfId="14651"/>
    <cellStyle name="Comma 4 2 2 2 15 5" xfId="14652"/>
    <cellStyle name="Comma 4 2 2 2 15 6" xfId="14653"/>
    <cellStyle name="Comma 4 2 2 2 15 7" xfId="14654"/>
    <cellStyle name="Comma 4 2 2 2 15 8" xfId="14655"/>
    <cellStyle name="Comma 4 2 2 2 15 9" xfId="14656"/>
    <cellStyle name="Comma 4 2 2 2 16" xfId="14657"/>
    <cellStyle name="Comma 4 2 2 2 16 10" xfId="14658"/>
    <cellStyle name="Comma 4 2 2 2 16 11" xfId="14659"/>
    <cellStyle name="Comma 4 2 2 2 16 12" xfId="14660"/>
    <cellStyle name="Comma 4 2 2 2 16 13" xfId="14661"/>
    <cellStyle name="Comma 4 2 2 2 16 14" xfId="14662"/>
    <cellStyle name="Comma 4 2 2 2 16 15" xfId="14663"/>
    <cellStyle name="Comma 4 2 2 2 16 16" xfId="14664"/>
    <cellStyle name="Comma 4 2 2 2 16 17" xfId="14665"/>
    <cellStyle name="Comma 4 2 2 2 16 18" xfId="14666"/>
    <cellStyle name="Comma 4 2 2 2 16 19" xfId="14667"/>
    <cellStyle name="Comma 4 2 2 2 16 2" xfId="14668"/>
    <cellStyle name="Comma 4 2 2 2 16 20" xfId="14669"/>
    <cellStyle name="Comma 4 2 2 2 16 21" xfId="14670"/>
    <cellStyle name="Comma 4 2 2 2 16 22" xfId="14671"/>
    <cellStyle name="Comma 4 2 2 2 16 3" xfId="14672"/>
    <cellStyle name="Comma 4 2 2 2 16 4" xfId="14673"/>
    <cellStyle name="Comma 4 2 2 2 16 5" xfId="14674"/>
    <cellStyle name="Comma 4 2 2 2 16 6" xfId="14675"/>
    <cellStyle name="Comma 4 2 2 2 16 7" xfId="14676"/>
    <cellStyle name="Comma 4 2 2 2 16 8" xfId="14677"/>
    <cellStyle name="Comma 4 2 2 2 16 9" xfId="14678"/>
    <cellStyle name="Comma 4 2 2 2 17" xfId="14679"/>
    <cellStyle name="Comma 4 2 2 2 17 10" xfId="14680"/>
    <cellStyle name="Comma 4 2 2 2 17 11" xfId="14681"/>
    <cellStyle name="Comma 4 2 2 2 17 12" xfId="14682"/>
    <cellStyle name="Comma 4 2 2 2 17 13" xfId="14683"/>
    <cellStyle name="Comma 4 2 2 2 17 14" xfId="14684"/>
    <cellStyle name="Comma 4 2 2 2 17 15" xfId="14685"/>
    <cellStyle name="Comma 4 2 2 2 17 16" xfId="14686"/>
    <cellStyle name="Comma 4 2 2 2 17 17" xfId="14687"/>
    <cellStyle name="Comma 4 2 2 2 17 18" xfId="14688"/>
    <cellStyle name="Comma 4 2 2 2 17 19" xfId="14689"/>
    <cellStyle name="Comma 4 2 2 2 17 2" xfId="14690"/>
    <cellStyle name="Comma 4 2 2 2 17 20" xfId="14691"/>
    <cellStyle name="Comma 4 2 2 2 17 21" xfId="14692"/>
    <cellStyle name="Comma 4 2 2 2 17 22" xfId="14693"/>
    <cellStyle name="Comma 4 2 2 2 17 3" xfId="14694"/>
    <cellStyle name="Comma 4 2 2 2 17 4" xfId="14695"/>
    <cellStyle name="Comma 4 2 2 2 17 5" xfId="14696"/>
    <cellStyle name="Comma 4 2 2 2 17 6" xfId="14697"/>
    <cellStyle name="Comma 4 2 2 2 17 7" xfId="14698"/>
    <cellStyle name="Comma 4 2 2 2 17 8" xfId="14699"/>
    <cellStyle name="Comma 4 2 2 2 17 9" xfId="14700"/>
    <cellStyle name="Comma 4 2 2 2 18" xfId="14701"/>
    <cellStyle name="Comma 4 2 2 2 18 10" xfId="14702"/>
    <cellStyle name="Comma 4 2 2 2 18 11" xfId="14703"/>
    <cellStyle name="Comma 4 2 2 2 18 12" xfId="14704"/>
    <cellStyle name="Comma 4 2 2 2 18 13" xfId="14705"/>
    <cellStyle name="Comma 4 2 2 2 18 14" xfId="14706"/>
    <cellStyle name="Comma 4 2 2 2 18 15" xfId="14707"/>
    <cellStyle name="Comma 4 2 2 2 18 16" xfId="14708"/>
    <cellStyle name="Comma 4 2 2 2 18 17" xfId="14709"/>
    <cellStyle name="Comma 4 2 2 2 18 18" xfId="14710"/>
    <cellStyle name="Comma 4 2 2 2 18 19" xfId="14711"/>
    <cellStyle name="Comma 4 2 2 2 18 2" xfId="14712"/>
    <cellStyle name="Comma 4 2 2 2 18 20" xfId="14713"/>
    <cellStyle name="Comma 4 2 2 2 18 21" xfId="14714"/>
    <cellStyle name="Comma 4 2 2 2 18 22" xfId="14715"/>
    <cellStyle name="Comma 4 2 2 2 18 3" xfId="14716"/>
    <cellStyle name="Comma 4 2 2 2 18 4" xfId="14717"/>
    <cellStyle name="Comma 4 2 2 2 18 5" xfId="14718"/>
    <cellStyle name="Comma 4 2 2 2 18 6" xfId="14719"/>
    <cellStyle name="Comma 4 2 2 2 18 7" xfId="14720"/>
    <cellStyle name="Comma 4 2 2 2 18 8" xfId="14721"/>
    <cellStyle name="Comma 4 2 2 2 18 9" xfId="14722"/>
    <cellStyle name="Comma 4 2 2 2 19" xfId="14723"/>
    <cellStyle name="Comma 4 2 2 2 19 10" xfId="14724"/>
    <cellStyle name="Comma 4 2 2 2 19 11" xfId="14725"/>
    <cellStyle name="Comma 4 2 2 2 19 12" xfId="14726"/>
    <cellStyle name="Comma 4 2 2 2 19 13" xfId="14727"/>
    <cellStyle name="Comma 4 2 2 2 19 14" xfId="14728"/>
    <cellStyle name="Comma 4 2 2 2 19 15" xfId="14729"/>
    <cellStyle name="Comma 4 2 2 2 19 16" xfId="14730"/>
    <cellStyle name="Comma 4 2 2 2 19 17" xfId="14731"/>
    <cellStyle name="Comma 4 2 2 2 19 18" xfId="14732"/>
    <cellStyle name="Comma 4 2 2 2 19 19" xfId="14733"/>
    <cellStyle name="Comma 4 2 2 2 19 2" xfId="14734"/>
    <cellStyle name="Comma 4 2 2 2 19 20" xfId="14735"/>
    <cellStyle name="Comma 4 2 2 2 19 21" xfId="14736"/>
    <cellStyle name="Comma 4 2 2 2 19 22" xfId="14737"/>
    <cellStyle name="Comma 4 2 2 2 19 3" xfId="14738"/>
    <cellStyle name="Comma 4 2 2 2 19 4" xfId="14739"/>
    <cellStyle name="Comma 4 2 2 2 19 5" xfId="14740"/>
    <cellStyle name="Comma 4 2 2 2 19 6" xfId="14741"/>
    <cellStyle name="Comma 4 2 2 2 19 7" xfId="14742"/>
    <cellStyle name="Comma 4 2 2 2 19 8" xfId="14743"/>
    <cellStyle name="Comma 4 2 2 2 19 9" xfId="14744"/>
    <cellStyle name="Comma 4 2 2 2 2" xfId="14745"/>
    <cellStyle name="Comma 4 2 2 2 2 10" xfId="14746"/>
    <cellStyle name="Comma 4 2 2 2 2 11" xfId="14747"/>
    <cellStyle name="Comma 4 2 2 2 2 12" xfId="14748"/>
    <cellStyle name="Comma 4 2 2 2 2 13" xfId="14749"/>
    <cellStyle name="Comma 4 2 2 2 2 14" xfId="14750"/>
    <cellStyle name="Comma 4 2 2 2 2 15" xfId="14751"/>
    <cellStyle name="Comma 4 2 2 2 2 16" xfId="14752"/>
    <cellStyle name="Comma 4 2 2 2 2 17" xfId="14753"/>
    <cellStyle name="Comma 4 2 2 2 2 18" xfId="14754"/>
    <cellStyle name="Comma 4 2 2 2 2 19" xfId="14755"/>
    <cellStyle name="Comma 4 2 2 2 2 2" xfId="14756"/>
    <cellStyle name="Comma 4 2 2 2 2 2 10" xfId="14757"/>
    <cellStyle name="Comma 4 2 2 2 2 2 10 10" xfId="14758"/>
    <cellStyle name="Comma 4 2 2 2 2 2 10 11" xfId="14759"/>
    <cellStyle name="Comma 4 2 2 2 2 2 10 12" xfId="14760"/>
    <cellStyle name="Comma 4 2 2 2 2 2 10 13" xfId="14761"/>
    <cellStyle name="Comma 4 2 2 2 2 2 10 14" xfId="14762"/>
    <cellStyle name="Comma 4 2 2 2 2 2 10 15" xfId="14763"/>
    <cellStyle name="Comma 4 2 2 2 2 2 10 16" xfId="14764"/>
    <cellStyle name="Comma 4 2 2 2 2 2 10 17" xfId="14765"/>
    <cellStyle name="Comma 4 2 2 2 2 2 10 18" xfId="14766"/>
    <cellStyle name="Comma 4 2 2 2 2 2 10 19" xfId="14767"/>
    <cellStyle name="Comma 4 2 2 2 2 2 10 2" xfId="14768"/>
    <cellStyle name="Comma 4 2 2 2 2 2 10 20" xfId="14769"/>
    <cellStyle name="Comma 4 2 2 2 2 2 10 21" xfId="14770"/>
    <cellStyle name="Comma 4 2 2 2 2 2 10 22" xfId="14771"/>
    <cellStyle name="Comma 4 2 2 2 2 2 10 3" xfId="14772"/>
    <cellStyle name="Comma 4 2 2 2 2 2 10 4" xfId="14773"/>
    <cellStyle name="Comma 4 2 2 2 2 2 10 5" xfId="14774"/>
    <cellStyle name="Comma 4 2 2 2 2 2 10 6" xfId="14775"/>
    <cellStyle name="Comma 4 2 2 2 2 2 10 7" xfId="14776"/>
    <cellStyle name="Comma 4 2 2 2 2 2 10 8" xfId="14777"/>
    <cellStyle name="Comma 4 2 2 2 2 2 10 9" xfId="14778"/>
    <cellStyle name="Comma 4 2 2 2 2 2 11" xfId="14779"/>
    <cellStyle name="Comma 4 2 2 2 2 2 11 10" xfId="14780"/>
    <cellStyle name="Comma 4 2 2 2 2 2 11 11" xfId="14781"/>
    <cellStyle name="Comma 4 2 2 2 2 2 11 12" xfId="14782"/>
    <cellStyle name="Comma 4 2 2 2 2 2 11 13" xfId="14783"/>
    <cellStyle name="Comma 4 2 2 2 2 2 11 14" xfId="14784"/>
    <cellStyle name="Comma 4 2 2 2 2 2 11 15" xfId="14785"/>
    <cellStyle name="Comma 4 2 2 2 2 2 11 16" xfId="14786"/>
    <cellStyle name="Comma 4 2 2 2 2 2 11 17" xfId="14787"/>
    <cellStyle name="Comma 4 2 2 2 2 2 11 18" xfId="14788"/>
    <cellStyle name="Comma 4 2 2 2 2 2 11 19" xfId="14789"/>
    <cellStyle name="Comma 4 2 2 2 2 2 11 2" xfId="14790"/>
    <cellStyle name="Comma 4 2 2 2 2 2 11 20" xfId="14791"/>
    <cellStyle name="Comma 4 2 2 2 2 2 11 21" xfId="14792"/>
    <cellStyle name="Comma 4 2 2 2 2 2 11 22" xfId="14793"/>
    <cellStyle name="Comma 4 2 2 2 2 2 11 3" xfId="14794"/>
    <cellStyle name="Comma 4 2 2 2 2 2 11 4" xfId="14795"/>
    <cellStyle name="Comma 4 2 2 2 2 2 11 5" xfId="14796"/>
    <cellStyle name="Comma 4 2 2 2 2 2 11 6" xfId="14797"/>
    <cellStyle name="Comma 4 2 2 2 2 2 11 7" xfId="14798"/>
    <cellStyle name="Comma 4 2 2 2 2 2 11 8" xfId="14799"/>
    <cellStyle name="Comma 4 2 2 2 2 2 11 9" xfId="14800"/>
    <cellStyle name="Comma 4 2 2 2 2 2 12" xfId="14801"/>
    <cellStyle name="Comma 4 2 2 2 2 2 12 10" xfId="14802"/>
    <cellStyle name="Comma 4 2 2 2 2 2 12 11" xfId="14803"/>
    <cellStyle name="Comma 4 2 2 2 2 2 12 12" xfId="14804"/>
    <cellStyle name="Comma 4 2 2 2 2 2 12 13" xfId="14805"/>
    <cellStyle name="Comma 4 2 2 2 2 2 12 14" xfId="14806"/>
    <cellStyle name="Comma 4 2 2 2 2 2 12 15" xfId="14807"/>
    <cellStyle name="Comma 4 2 2 2 2 2 12 16" xfId="14808"/>
    <cellStyle name="Comma 4 2 2 2 2 2 12 17" xfId="14809"/>
    <cellStyle name="Comma 4 2 2 2 2 2 12 18" xfId="14810"/>
    <cellStyle name="Comma 4 2 2 2 2 2 12 19" xfId="14811"/>
    <cellStyle name="Comma 4 2 2 2 2 2 12 2" xfId="14812"/>
    <cellStyle name="Comma 4 2 2 2 2 2 12 20" xfId="14813"/>
    <cellStyle name="Comma 4 2 2 2 2 2 12 21" xfId="14814"/>
    <cellStyle name="Comma 4 2 2 2 2 2 12 22" xfId="14815"/>
    <cellStyle name="Comma 4 2 2 2 2 2 12 3" xfId="14816"/>
    <cellStyle name="Comma 4 2 2 2 2 2 12 4" xfId="14817"/>
    <cellStyle name="Comma 4 2 2 2 2 2 12 5" xfId="14818"/>
    <cellStyle name="Comma 4 2 2 2 2 2 12 6" xfId="14819"/>
    <cellStyle name="Comma 4 2 2 2 2 2 12 7" xfId="14820"/>
    <cellStyle name="Comma 4 2 2 2 2 2 12 8" xfId="14821"/>
    <cellStyle name="Comma 4 2 2 2 2 2 12 9" xfId="14822"/>
    <cellStyle name="Comma 4 2 2 2 2 2 13" xfId="14823"/>
    <cellStyle name="Comma 4 2 2 2 2 2 13 10" xfId="14824"/>
    <cellStyle name="Comma 4 2 2 2 2 2 13 11" xfId="14825"/>
    <cellStyle name="Comma 4 2 2 2 2 2 13 12" xfId="14826"/>
    <cellStyle name="Comma 4 2 2 2 2 2 13 13" xfId="14827"/>
    <cellStyle name="Comma 4 2 2 2 2 2 13 14" xfId="14828"/>
    <cellStyle name="Comma 4 2 2 2 2 2 13 15" xfId="14829"/>
    <cellStyle name="Comma 4 2 2 2 2 2 13 16" xfId="14830"/>
    <cellStyle name="Comma 4 2 2 2 2 2 13 17" xfId="14831"/>
    <cellStyle name="Comma 4 2 2 2 2 2 13 18" xfId="14832"/>
    <cellStyle name="Comma 4 2 2 2 2 2 13 19" xfId="14833"/>
    <cellStyle name="Comma 4 2 2 2 2 2 13 2" xfId="14834"/>
    <cellStyle name="Comma 4 2 2 2 2 2 13 20" xfId="14835"/>
    <cellStyle name="Comma 4 2 2 2 2 2 13 21" xfId="14836"/>
    <cellStyle name="Comma 4 2 2 2 2 2 13 22" xfId="14837"/>
    <cellStyle name="Comma 4 2 2 2 2 2 13 3" xfId="14838"/>
    <cellStyle name="Comma 4 2 2 2 2 2 13 4" xfId="14839"/>
    <cellStyle name="Comma 4 2 2 2 2 2 13 5" xfId="14840"/>
    <cellStyle name="Comma 4 2 2 2 2 2 13 6" xfId="14841"/>
    <cellStyle name="Comma 4 2 2 2 2 2 13 7" xfId="14842"/>
    <cellStyle name="Comma 4 2 2 2 2 2 13 8" xfId="14843"/>
    <cellStyle name="Comma 4 2 2 2 2 2 13 9" xfId="14844"/>
    <cellStyle name="Comma 4 2 2 2 2 2 14" xfId="14845"/>
    <cellStyle name="Comma 4 2 2 2 2 2 14 10" xfId="14846"/>
    <cellStyle name="Comma 4 2 2 2 2 2 14 11" xfId="14847"/>
    <cellStyle name="Comma 4 2 2 2 2 2 14 12" xfId="14848"/>
    <cellStyle name="Comma 4 2 2 2 2 2 14 13" xfId="14849"/>
    <cellStyle name="Comma 4 2 2 2 2 2 14 14" xfId="14850"/>
    <cellStyle name="Comma 4 2 2 2 2 2 14 15" xfId="14851"/>
    <cellStyle name="Comma 4 2 2 2 2 2 14 16" xfId="14852"/>
    <cellStyle name="Comma 4 2 2 2 2 2 14 17" xfId="14853"/>
    <cellStyle name="Comma 4 2 2 2 2 2 14 18" xfId="14854"/>
    <cellStyle name="Comma 4 2 2 2 2 2 14 19" xfId="14855"/>
    <cellStyle name="Comma 4 2 2 2 2 2 14 2" xfId="14856"/>
    <cellStyle name="Comma 4 2 2 2 2 2 14 20" xfId="14857"/>
    <cellStyle name="Comma 4 2 2 2 2 2 14 21" xfId="14858"/>
    <cellStyle name="Comma 4 2 2 2 2 2 14 22" xfId="14859"/>
    <cellStyle name="Comma 4 2 2 2 2 2 14 3" xfId="14860"/>
    <cellStyle name="Comma 4 2 2 2 2 2 14 4" xfId="14861"/>
    <cellStyle name="Comma 4 2 2 2 2 2 14 5" xfId="14862"/>
    <cellStyle name="Comma 4 2 2 2 2 2 14 6" xfId="14863"/>
    <cellStyle name="Comma 4 2 2 2 2 2 14 7" xfId="14864"/>
    <cellStyle name="Comma 4 2 2 2 2 2 14 8" xfId="14865"/>
    <cellStyle name="Comma 4 2 2 2 2 2 14 9" xfId="14866"/>
    <cellStyle name="Comma 4 2 2 2 2 2 15" xfId="14867"/>
    <cellStyle name="Comma 4 2 2 2 2 2 15 10" xfId="14868"/>
    <cellStyle name="Comma 4 2 2 2 2 2 15 11" xfId="14869"/>
    <cellStyle name="Comma 4 2 2 2 2 2 15 12" xfId="14870"/>
    <cellStyle name="Comma 4 2 2 2 2 2 15 13" xfId="14871"/>
    <cellStyle name="Comma 4 2 2 2 2 2 15 14" xfId="14872"/>
    <cellStyle name="Comma 4 2 2 2 2 2 15 15" xfId="14873"/>
    <cellStyle name="Comma 4 2 2 2 2 2 15 16" xfId="14874"/>
    <cellStyle name="Comma 4 2 2 2 2 2 15 17" xfId="14875"/>
    <cellStyle name="Comma 4 2 2 2 2 2 15 18" xfId="14876"/>
    <cellStyle name="Comma 4 2 2 2 2 2 15 19" xfId="14877"/>
    <cellStyle name="Comma 4 2 2 2 2 2 15 2" xfId="14878"/>
    <cellStyle name="Comma 4 2 2 2 2 2 15 20" xfId="14879"/>
    <cellStyle name="Comma 4 2 2 2 2 2 15 21" xfId="14880"/>
    <cellStyle name="Comma 4 2 2 2 2 2 15 22" xfId="14881"/>
    <cellStyle name="Comma 4 2 2 2 2 2 15 3" xfId="14882"/>
    <cellStyle name="Comma 4 2 2 2 2 2 15 4" xfId="14883"/>
    <cellStyle name="Comma 4 2 2 2 2 2 15 5" xfId="14884"/>
    <cellStyle name="Comma 4 2 2 2 2 2 15 6" xfId="14885"/>
    <cellStyle name="Comma 4 2 2 2 2 2 15 7" xfId="14886"/>
    <cellStyle name="Comma 4 2 2 2 2 2 15 8" xfId="14887"/>
    <cellStyle name="Comma 4 2 2 2 2 2 15 9" xfId="14888"/>
    <cellStyle name="Comma 4 2 2 2 2 2 16" xfId="14889"/>
    <cellStyle name="Comma 4 2 2 2 2 2 16 10" xfId="14890"/>
    <cellStyle name="Comma 4 2 2 2 2 2 16 11" xfId="14891"/>
    <cellStyle name="Comma 4 2 2 2 2 2 16 12" xfId="14892"/>
    <cellStyle name="Comma 4 2 2 2 2 2 16 13" xfId="14893"/>
    <cellStyle name="Comma 4 2 2 2 2 2 16 14" xfId="14894"/>
    <cellStyle name="Comma 4 2 2 2 2 2 16 15" xfId="14895"/>
    <cellStyle name="Comma 4 2 2 2 2 2 16 16" xfId="14896"/>
    <cellStyle name="Comma 4 2 2 2 2 2 16 17" xfId="14897"/>
    <cellStyle name="Comma 4 2 2 2 2 2 16 18" xfId="14898"/>
    <cellStyle name="Comma 4 2 2 2 2 2 16 19" xfId="14899"/>
    <cellStyle name="Comma 4 2 2 2 2 2 16 2" xfId="14900"/>
    <cellStyle name="Comma 4 2 2 2 2 2 16 20" xfId="14901"/>
    <cellStyle name="Comma 4 2 2 2 2 2 16 21" xfId="14902"/>
    <cellStyle name="Comma 4 2 2 2 2 2 16 22" xfId="14903"/>
    <cellStyle name="Comma 4 2 2 2 2 2 16 3" xfId="14904"/>
    <cellStyle name="Comma 4 2 2 2 2 2 16 4" xfId="14905"/>
    <cellStyle name="Comma 4 2 2 2 2 2 16 5" xfId="14906"/>
    <cellStyle name="Comma 4 2 2 2 2 2 16 6" xfId="14907"/>
    <cellStyle name="Comma 4 2 2 2 2 2 16 7" xfId="14908"/>
    <cellStyle name="Comma 4 2 2 2 2 2 16 8" xfId="14909"/>
    <cellStyle name="Comma 4 2 2 2 2 2 16 9" xfId="14910"/>
    <cellStyle name="Comma 4 2 2 2 2 2 17" xfId="14911"/>
    <cellStyle name="Comma 4 2 2 2 2 2 17 10" xfId="14912"/>
    <cellStyle name="Comma 4 2 2 2 2 2 17 11" xfId="14913"/>
    <cellStyle name="Comma 4 2 2 2 2 2 17 12" xfId="14914"/>
    <cellStyle name="Comma 4 2 2 2 2 2 17 13" xfId="14915"/>
    <cellStyle name="Comma 4 2 2 2 2 2 17 14" xfId="14916"/>
    <cellStyle name="Comma 4 2 2 2 2 2 17 15" xfId="14917"/>
    <cellStyle name="Comma 4 2 2 2 2 2 17 16" xfId="14918"/>
    <cellStyle name="Comma 4 2 2 2 2 2 17 17" xfId="14919"/>
    <cellStyle name="Comma 4 2 2 2 2 2 17 18" xfId="14920"/>
    <cellStyle name="Comma 4 2 2 2 2 2 17 19" xfId="14921"/>
    <cellStyle name="Comma 4 2 2 2 2 2 17 2" xfId="14922"/>
    <cellStyle name="Comma 4 2 2 2 2 2 17 20" xfId="14923"/>
    <cellStyle name="Comma 4 2 2 2 2 2 17 21" xfId="14924"/>
    <cellStyle name="Comma 4 2 2 2 2 2 17 22" xfId="14925"/>
    <cellStyle name="Comma 4 2 2 2 2 2 17 3" xfId="14926"/>
    <cellStyle name="Comma 4 2 2 2 2 2 17 4" xfId="14927"/>
    <cellStyle name="Comma 4 2 2 2 2 2 17 5" xfId="14928"/>
    <cellStyle name="Comma 4 2 2 2 2 2 17 6" xfId="14929"/>
    <cellStyle name="Comma 4 2 2 2 2 2 17 7" xfId="14930"/>
    <cellStyle name="Comma 4 2 2 2 2 2 17 8" xfId="14931"/>
    <cellStyle name="Comma 4 2 2 2 2 2 17 9" xfId="14932"/>
    <cellStyle name="Comma 4 2 2 2 2 2 18" xfId="14933"/>
    <cellStyle name="Comma 4 2 2 2 2 2 18 10" xfId="14934"/>
    <cellStyle name="Comma 4 2 2 2 2 2 18 11" xfId="14935"/>
    <cellStyle name="Comma 4 2 2 2 2 2 18 12" xfId="14936"/>
    <cellStyle name="Comma 4 2 2 2 2 2 18 13" xfId="14937"/>
    <cellStyle name="Comma 4 2 2 2 2 2 18 14" xfId="14938"/>
    <cellStyle name="Comma 4 2 2 2 2 2 18 15" xfId="14939"/>
    <cellStyle name="Comma 4 2 2 2 2 2 18 16" xfId="14940"/>
    <cellStyle name="Comma 4 2 2 2 2 2 18 17" xfId="14941"/>
    <cellStyle name="Comma 4 2 2 2 2 2 18 18" xfId="14942"/>
    <cellStyle name="Comma 4 2 2 2 2 2 18 19" xfId="14943"/>
    <cellStyle name="Comma 4 2 2 2 2 2 18 2" xfId="14944"/>
    <cellStyle name="Comma 4 2 2 2 2 2 18 20" xfId="14945"/>
    <cellStyle name="Comma 4 2 2 2 2 2 18 21" xfId="14946"/>
    <cellStyle name="Comma 4 2 2 2 2 2 18 22" xfId="14947"/>
    <cellStyle name="Comma 4 2 2 2 2 2 18 3" xfId="14948"/>
    <cellStyle name="Comma 4 2 2 2 2 2 18 4" xfId="14949"/>
    <cellStyle name="Comma 4 2 2 2 2 2 18 5" xfId="14950"/>
    <cellStyle name="Comma 4 2 2 2 2 2 18 6" xfId="14951"/>
    <cellStyle name="Comma 4 2 2 2 2 2 18 7" xfId="14952"/>
    <cellStyle name="Comma 4 2 2 2 2 2 18 8" xfId="14953"/>
    <cellStyle name="Comma 4 2 2 2 2 2 18 9" xfId="14954"/>
    <cellStyle name="Comma 4 2 2 2 2 2 19" xfId="14955"/>
    <cellStyle name="Comma 4 2 2 2 2 2 19 10" xfId="14956"/>
    <cellStyle name="Comma 4 2 2 2 2 2 19 11" xfId="14957"/>
    <cellStyle name="Comma 4 2 2 2 2 2 19 12" xfId="14958"/>
    <cellStyle name="Comma 4 2 2 2 2 2 19 13" xfId="14959"/>
    <cellStyle name="Comma 4 2 2 2 2 2 19 14" xfId="14960"/>
    <cellStyle name="Comma 4 2 2 2 2 2 19 15" xfId="14961"/>
    <cellStyle name="Comma 4 2 2 2 2 2 19 16" xfId="14962"/>
    <cellStyle name="Comma 4 2 2 2 2 2 19 17" xfId="14963"/>
    <cellStyle name="Comma 4 2 2 2 2 2 19 18" xfId="14964"/>
    <cellStyle name="Comma 4 2 2 2 2 2 19 19" xfId="14965"/>
    <cellStyle name="Comma 4 2 2 2 2 2 19 2" xfId="14966"/>
    <cellStyle name="Comma 4 2 2 2 2 2 19 20" xfId="14967"/>
    <cellStyle name="Comma 4 2 2 2 2 2 19 21" xfId="14968"/>
    <cellStyle name="Comma 4 2 2 2 2 2 19 22" xfId="14969"/>
    <cellStyle name="Comma 4 2 2 2 2 2 19 3" xfId="14970"/>
    <cellStyle name="Comma 4 2 2 2 2 2 19 4" xfId="14971"/>
    <cellStyle name="Comma 4 2 2 2 2 2 19 5" xfId="14972"/>
    <cellStyle name="Comma 4 2 2 2 2 2 19 6" xfId="14973"/>
    <cellStyle name="Comma 4 2 2 2 2 2 19 7" xfId="14974"/>
    <cellStyle name="Comma 4 2 2 2 2 2 19 8" xfId="14975"/>
    <cellStyle name="Comma 4 2 2 2 2 2 19 9" xfId="14976"/>
    <cellStyle name="Comma 4 2 2 2 2 2 2" xfId="14977"/>
    <cellStyle name="Comma 4 2 2 2 2 2 2 10" xfId="14978"/>
    <cellStyle name="Comma 4 2 2 2 2 2 2 11" xfId="14979"/>
    <cellStyle name="Comma 4 2 2 2 2 2 2 12" xfId="14980"/>
    <cellStyle name="Comma 4 2 2 2 2 2 2 13" xfId="14981"/>
    <cellStyle name="Comma 4 2 2 2 2 2 2 14" xfId="14982"/>
    <cellStyle name="Comma 4 2 2 2 2 2 2 15" xfId="14983"/>
    <cellStyle name="Comma 4 2 2 2 2 2 2 16" xfId="14984"/>
    <cellStyle name="Comma 4 2 2 2 2 2 2 17" xfId="14985"/>
    <cellStyle name="Comma 4 2 2 2 2 2 2 18" xfId="14986"/>
    <cellStyle name="Comma 4 2 2 2 2 2 2 19" xfId="14987"/>
    <cellStyle name="Comma 4 2 2 2 2 2 2 2" xfId="14988"/>
    <cellStyle name="Comma 4 2 2 2 2 2 2 20" xfId="14989"/>
    <cellStyle name="Comma 4 2 2 2 2 2 2 21" xfId="14990"/>
    <cellStyle name="Comma 4 2 2 2 2 2 2 22" xfId="14991"/>
    <cellStyle name="Comma 4 2 2 2 2 2 2 23" xfId="14992"/>
    <cellStyle name="Comma 4 2 2 2 2 2 2 24" xfId="14993"/>
    <cellStyle name="Comma 4 2 2 2 2 2 2 25" xfId="14994"/>
    <cellStyle name="Comma 4 2 2 2 2 2 2 26" xfId="14995"/>
    <cellStyle name="Comma 4 2 2 2 2 2 2 27" xfId="14996"/>
    <cellStyle name="Comma 4 2 2 2 2 2 2 28" xfId="14997"/>
    <cellStyle name="Comma 4 2 2 2 2 2 2 29" xfId="14998"/>
    <cellStyle name="Comma 4 2 2 2 2 2 2 3" xfId="14999"/>
    <cellStyle name="Comma 4 2 2 2 2 2 2 30" xfId="15000"/>
    <cellStyle name="Comma 4 2 2 2 2 2 2 31" xfId="15001"/>
    <cellStyle name="Comma 4 2 2 2 2 2 2 32" xfId="15002"/>
    <cellStyle name="Comma 4 2 2 2 2 2 2 33" xfId="15003"/>
    <cellStyle name="Comma 4 2 2 2 2 2 2 34" xfId="15004"/>
    <cellStyle name="Comma 4 2 2 2 2 2 2 35" xfId="15005"/>
    <cellStyle name="Comma 4 2 2 2 2 2 2 36" xfId="15006"/>
    <cellStyle name="Comma 4 2 2 2 2 2 2 37" xfId="15007"/>
    <cellStyle name="Comma 4 2 2 2 2 2 2 38" xfId="15008"/>
    <cellStyle name="Comma 4 2 2 2 2 2 2 39" xfId="15009"/>
    <cellStyle name="Comma 4 2 2 2 2 2 2 4" xfId="15010"/>
    <cellStyle name="Comma 4 2 2 2 2 2 2 40" xfId="15011"/>
    <cellStyle name="Comma 4 2 2 2 2 2 2 5" xfId="15012"/>
    <cellStyle name="Comma 4 2 2 2 2 2 2 6" xfId="15013"/>
    <cellStyle name="Comma 4 2 2 2 2 2 2 7" xfId="15014"/>
    <cellStyle name="Comma 4 2 2 2 2 2 2 8" xfId="15015"/>
    <cellStyle name="Comma 4 2 2 2 2 2 2 9" xfId="15016"/>
    <cellStyle name="Comma 4 2 2 2 2 2 20" xfId="15017"/>
    <cellStyle name="Comma 4 2 2 2 2 2 21" xfId="15018"/>
    <cellStyle name="Comma 4 2 2 2 2 2 22" xfId="15019"/>
    <cellStyle name="Comma 4 2 2 2 2 2 23" xfId="15020"/>
    <cellStyle name="Comma 4 2 2 2 2 2 24" xfId="15021"/>
    <cellStyle name="Comma 4 2 2 2 2 2 25" xfId="15022"/>
    <cellStyle name="Comma 4 2 2 2 2 2 26" xfId="15023"/>
    <cellStyle name="Comma 4 2 2 2 2 2 27" xfId="15024"/>
    <cellStyle name="Comma 4 2 2 2 2 2 28" xfId="15025"/>
    <cellStyle name="Comma 4 2 2 2 2 2 29" xfId="15026"/>
    <cellStyle name="Comma 4 2 2 2 2 2 3" xfId="15027"/>
    <cellStyle name="Comma 4 2 2 2 2 2 30" xfId="15028"/>
    <cellStyle name="Comma 4 2 2 2 2 2 31" xfId="15029"/>
    <cellStyle name="Comma 4 2 2 2 2 2 32" xfId="15030"/>
    <cellStyle name="Comma 4 2 2 2 2 2 33" xfId="15031"/>
    <cellStyle name="Comma 4 2 2 2 2 2 34" xfId="15032"/>
    <cellStyle name="Comma 4 2 2 2 2 2 35" xfId="15033"/>
    <cellStyle name="Comma 4 2 2 2 2 2 36" xfId="15034"/>
    <cellStyle name="Comma 4 2 2 2 2 2 37" xfId="15035"/>
    <cellStyle name="Comma 4 2 2 2 2 2 38" xfId="15036"/>
    <cellStyle name="Comma 4 2 2 2 2 2 39" xfId="15037"/>
    <cellStyle name="Comma 4 2 2 2 2 2 4" xfId="15038"/>
    <cellStyle name="Comma 4 2 2 2 2 2 40" xfId="15039"/>
    <cellStyle name="Comma 4 2 2 2 2 2 5" xfId="15040"/>
    <cellStyle name="Comma 4 2 2 2 2 2 6" xfId="15041"/>
    <cellStyle name="Comma 4 2 2 2 2 2 7" xfId="15042"/>
    <cellStyle name="Comma 4 2 2 2 2 2 8" xfId="15043"/>
    <cellStyle name="Comma 4 2 2 2 2 2 9" xfId="15044"/>
    <cellStyle name="Comma 4 2 2 2 2 2 9 10" xfId="15045"/>
    <cellStyle name="Comma 4 2 2 2 2 2 9 11" xfId="15046"/>
    <cellStyle name="Comma 4 2 2 2 2 2 9 12" xfId="15047"/>
    <cellStyle name="Comma 4 2 2 2 2 2 9 13" xfId="15048"/>
    <cellStyle name="Comma 4 2 2 2 2 2 9 14" xfId="15049"/>
    <cellStyle name="Comma 4 2 2 2 2 2 9 15" xfId="15050"/>
    <cellStyle name="Comma 4 2 2 2 2 2 9 16" xfId="15051"/>
    <cellStyle name="Comma 4 2 2 2 2 2 9 17" xfId="15052"/>
    <cellStyle name="Comma 4 2 2 2 2 2 9 18" xfId="15053"/>
    <cellStyle name="Comma 4 2 2 2 2 2 9 19" xfId="15054"/>
    <cellStyle name="Comma 4 2 2 2 2 2 9 2" xfId="15055"/>
    <cellStyle name="Comma 4 2 2 2 2 2 9 20" xfId="15056"/>
    <cellStyle name="Comma 4 2 2 2 2 2 9 21" xfId="15057"/>
    <cellStyle name="Comma 4 2 2 2 2 2 9 22" xfId="15058"/>
    <cellStyle name="Comma 4 2 2 2 2 2 9 3" xfId="15059"/>
    <cellStyle name="Comma 4 2 2 2 2 2 9 4" xfId="15060"/>
    <cellStyle name="Comma 4 2 2 2 2 2 9 5" xfId="15061"/>
    <cellStyle name="Comma 4 2 2 2 2 2 9 6" xfId="15062"/>
    <cellStyle name="Comma 4 2 2 2 2 2 9 7" xfId="15063"/>
    <cellStyle name="Comma 4 2 2 2 2 2 9 8" xfId="15064"/>
    <cellStyle name="Comma 4 2 2 2 2 2 9 9" xfId="15065"/>
    <cellStyle name="Comma 4 2 2 2 2 20" xfId="15066"/>
    <cellStyle name="Comma 4 2 2 2 2 21" xfId="15067"/>
    <cellStyle name="Comma 4 2 2 2 2 22" xfId="15068"/>
    <cellStyle name="Comma 4 2 2 2 2 23" xfId="15069"/>
    <cellStyle name="Comma 4 2 2 2 2 24" xfId="15070"/>
    <cellStyle name="Comma 4 2 2 2 2 25" xfId="15071"/>
    <cellStyle name="Comma 4 2 2 2 2 26" xfId="15072"/>
    <cellStyle name="Comma 4 2 2 2 2 27" xfId="15073"/>
    <cellStyle name="Comma 4 2 2 2 2 28" xfId="15074"/>
    <cellStyle name="Comma 4 2 2 2 2 29" xfId="15075"/>
    <cellStyle name="Comma 4 2 2 2 2 3" xfId="15076"/>
    <cellStyle name="Comma 4 2 2 2 2 30" xfId="15077"/>
    <cellStyle name="Comma 4 2 2 2 2 31" xfId="15078"/>
    <cellStyle name="Comma 4 2 2 2 2 32" xfId="15079"/>
    <cellStyle name="Comma 4 2 2 2 2 33" xfId="15080"/>
    <cellStyle name="Comma 4 2 2 2 2 34" xfId="15081"/>
    <cellStyle name="Comma 4 2 2 2 2 35" xfId="15082"/>
    <cellStyle name="Comma 4 2 2 2 2 36" xfId="15083"/>
    <cellStyle name="Comma 4 2 2 2 2 37" xfId="15084"/>
    <cellStyle name="Comma 4 2 2 2 2 38" xfId="15085"/>
    <cellStyle name="Comma 4 2 2 2 2 39" xfId="15086"/>
    <cellStyle name="Comma 4 2 2 2 2 4" xfId="15087"/>
    <cellStyle name="Comma 4 2 2 2 2 40" xfId="15088"/>
    <cellStyle name="Comma 4 2 2 2 2 41" xfId="15089"/>
    <cellStyle name="Comma 4 2 2 2 2 42" xfId="15090"/>
    <cellStyle name="Comma 4 2 2 2 2 43" xfId="15091"/>
    <cellStyle name="Comma 4 2 2 2 2 44" xfId="15092"/>
    <cellStyle name="Comma 4 2 2 2 2 45" xfId="15093"/>
    <cellStyle name="Comma 4 2 2 2 2 5" xfId="15094"/>
    <cellStyle name="Comma 4 2 2 2 2 6" xfId="15095"/>
    <cellStyle name="Comma 4 2 2 2 2 7" xfId="15096"/>
    <cellStyle name="Comma 4 2 2 2 2 8" xfId="15097"/>
    <cellStyle name="Comma 4 2 2 2 2 9" xfId="15098"/>
    <cellStyle name="Comma 4 2 2 2 20" xfId="15099"/>
    <cellStyle name="Comma 4 2 2 2 20 10" xfId="15100"/>
    <cellStyle name="Comma 4 2 2 2 20 11" xfId="15101"/>
    <cellStyle name="Comma 4 2 2 2 20 12" xfId="15102"/>
    <cellStyle name="Comma 4 2 2 2 20 13" xfId="15103"/>
    <cellStyle name="Comma 4 2 2 2 20 14" xfId="15104"/>
    <cellStyle name="Comma 4 2 2 2 20 15" xfId="15105"/>
    <cellStyle name="Comma 4 2 2 2 20 16" xfId="15106"/>
    <cellStyle name="Comma 4 2 2 2 20 17" xfId="15107"/>
    <cellStyle name="Comma 4 2 2 2 20 18" xfId="15108"/>
    <cellStyle name="Comma 4 2 2 2 20 19" xfId="15109"/>
    <cellStyle name="Comma 4 2 2 2 20 2" xfId="15110"/>
    <cellStyle name="Comma 4 2 2 2 20 20" xfId="15111"/>
    <cellStyle name="Comma 4 2 2 2 20 21" xfId="15112"/>
    <cellStyle name="Comma 4 2 2 2 20 22" xfId="15113"/>
    <cellStyle name="Comma 4 2 2 2 20 3" xfId="15114"/>
    <cellStyle name="Comma 4 2 2 2 20 4" xfId="15115"/>
    <cellStyle name="Comma 4 2 2 2 20 5" xfId="15116"/>
    <cellStyle name="Comma 4 2 2 2 20 6" xfId="15117"/>
    <cellStyle name="Comma 4 2 2 2 20 7" xfId="15118"/>
    <cellStyle name="Comma 4 2 2 2 20 8" xfId="15119"/>
    <cellStyle name="Comma 4 2 2 2 20 9" xfId="15120"/>
    <cellStyle name="Comma 4 2 2 2 21" xfId="15121"/>
    <cellStyle name="Comma 4 2 2 2 21 10" xfId="15122"/>
    <cellStyle name="Comma 4 2 2 2 21 11" xfId="15123"/>
    <cellStyle name="Comma 4 2 2 2 21 12" xfId="15124"/>
    <cellStyle name="Comma 4 2 2 2 21 13" xfId="15125"/>
    <cellStyle name="Comma 4 2 2 2 21 14" xfId="15126"/>
    <cellStyle name="Comma 4 2 2 2 21 15" xfId="15127"/>
    <cellStyle name="Comma 4 2 2 2 21 16" xfId="15128"/>
    <cellStyle name="Comma 4 2 2 2 21 17" xfId="15129"/>
    <cellStyle name="Comma 4 2 2 2 21 18" xfId="15130"/>
    <cellStyle name="Comma 4 2 2 2 21 19" xfId="15131"/>
    <cellStyle name="Comma 4 2 2 2 21 2" xfId="15132"/>
    <cellStyle name="Comma 4 2 2 2 21 20" xfId="15133"/>
    <cellStyle name="Comma 4 2 2 2 21 21" xfId="15134"/>
    <cellStyle name="Comma 4 2 2 2 21 22" xfId="15135"/>
    <cellStyle name="Comma 4 2 2 2 21 3" xfId="15136"/>
    <cellStyle name="Comma 4 2 2 2 21 4" xfId="15137"/>
    <cellStyle name="Comma 4 2 2 2 21 5" xfId="15138"/>
    <cellStyle name="Comma 4 2 2 2 21 6" xfId="15139"/>
    <cellStyle name="Comma 4 2 2 2 21 7" xfId="15140"/>
    <cellStyle name="Comma 4 2 2 2 21 8" xfId="15141"/>
    <cellStyle name="Comma 4 2 2 2 21 9" xfId="15142"/>
    <cellStyle name="Comma 4 2 2 2 22" xfId="15143"/>
    <cellStyle name="Comma 4 2 2 2 22 10" xfId="15144"/>
    <cellStyle name="Comma 4 2 2 2 22 11" xfId="15145"/>
    <cellStyle name="Comma 4 2 2 2 22 12" xfId="15146"/>
    <cellStyle name="Comma 4 2 2 2 22 13" xfId="15147"/>
    <cellStyle name="Comma 4 2 2 2 22 14" xfId="15148"/>
    <cellStyle name="Comma 4 2 2 2 22 15" xfId="15149"/>
    <cellStyle name="Comma 4 2 2 2 22 16" xfId="15150"/>
    <cellStyle name="Comma 4 2 2 2 22 17" xfId="15151"/>
    <cellStyle name="Comma 4 2 2 2 22 18" xfId="15152"/>
    <cellStyle name="Comma 4 2 2 2 22 19" xfId="15153"/>
    <cellStyle name="Comma 4 2 2 2 22 2" xfId="15154"/>
    <cellStyle name="Comma 4 2 2 2 22 20" xfId="15155"/>
    <cellStyle name="Comma 4 2 2 2 22 21" xfId="15156"/>
    <cellStyle name="Comma 4 2 2 2 22 22" xfId="15157"/>
    <cellStyle name="Comma 4 2 2 2 22 3" xfId="15158"/>
    <cellStyle name="Comma 4 2 2 2 22 4" xfId="15159"/>
    <cellStyle name="Comma 4 2 2 2 22 5" xfId="15160"/>
    <cellStyle name="Comma 4 2 2 2 22 6" xfId="15161"/>
    <cellStyle name="Comma 4 2 2 2 22 7" xfId="15162"/>
    <cellStyle name="Comma 4 2 2 2 22 8" xfId="15163"/>
    <cellStyle name="Comma 4 2 2 2 22 9" xfId="15164"/>
    <cellStyle name="Comma 4 2 2 2 23" xfId="15165"/>
    <cellStyle name="Comma 4 2 2 2 23 10" xfId="15166"/>
    <cellStyle name="Comma 4 2 2 2 23 11" xfId="15167"/>
    <cellStyle name="Comma 4 2 2 2 23 12" xfId="15168"/>
    <cellStyle name="Comma 4 2 2 2 23 13" xfId="15169"/>
    <cellStyle name="Comma 4 2 2 2 23 14" xfId="15170"/>
    <cellStyle name="Comma 4 2 2 2 23 15" xfId="15171"/>
    <cellStyle name="Comma 4 2 2 2 23 16" xfId="15172"/>
    <cellStyle name="Comma 4 2 2 2 23 17" xfId="15173"/>
    <cellStyle name="Comma 4 2 2 2 23 18" xfId="15174"/>
    <cellStyle name="Comma 4 2 2 2 23 19" xfId="15175"/>
    <cellStyle name="Comma 4 2 2 2 23 2" xfId="15176"/>
    <cellStyle name="Comma 4 2 2 2 23 20" xfId="15177"/>
    <cellStyle name="Comma 4 2 2 2 23 21" xfId="15178"/>
    <cellStyle name="Comma 4 2 2 2 23 22" xfId="15179"/>
    <cellStyle name="Comma 4 2 2 2 23 3" xfId="15180"/>
    <cellStyle name="Comma 4 2 2 2 23 4" xfId="15181"/>
    <cellStyle name="Comma 4 2 2 2 23 5" xfId="15182"/>
    <cellStyle name="Comma 4 2 2 2 23 6" xfId="15183"/>
    <cellStyle name="Comma 4 2 2 2 23 7" xfId="15184"/>
    <cellStyle name="Comma 4 2 2 2 23 8" xfId="15185"/>
    <cellStyle name="Comma 4 2 2 2 23 9" xfId="15186"/>
    <cellStyle name="Comma 4 2 2 2 24" xfId="15187"/>
    <cellStyle name="Comma 4 2 2 2 24 10" xfId="15188"/>
    <cellStyle name="Comma 4 2 2 2 24 11" xfId="15189"/>
    <cellStyle name="Comma 4 2 2 2 24 12" xfId="15190"/>
    <cellStyle name="Comma 4 2 2 2 24 13" xfId="15191"/>
    <cellStyle name="Comma 4 2 2 2 24 14" xfId="15192"/>
    <cellStyle name="Comma 4 2 2 2 24 15" xfId="15193"/>
    <cellStyle name="Comma 4 2 2 2 24 16" xfId="15194"/>
    <cellStyle name="Comma 4 2 2 2 24 17" xfId="15195"/>
    <cellStyle name="Comma 4 2 2 2 24 18" xfId="15196"/>
    <cellStyle name="Comma 4 2 2 2 24 19" xfId="15197"/>
    <cellStyle name="Comma 4 2 2 2 24 2" xfId="15198"/>
    <cellStyle name="Comma 4 2 2 2 24 20" xfId="15199"/>
    <cellStyle name="Comma 4 2 2 2 24 21" xfId="15200"/>
    <cellStyle name="Comma 4 2 2 2 24 22" xfId="15201"/>
    <cellStyle name="Comma 4 2 2 2 24 3" xfId="15202"/>
    <cellStyle name="Comma 4 2 2 2 24 4" xfId="15203"/>
    <cellStyle name="Comma 4 2 2 2 24 5" xfId="15204"/>
    <cellStyle name="Comma 4 2 2 2 24 6" xfId="15205"/>
    <cellStyle name="Comma 4 2 2 2 24 7" xfId="15206"/>
    <cellStyle name="Comma 4 2 2 2 24 8" xfId="15207"/>
    <cellStyle name="Comma 4 2 2 2 24 9" xfId="15208"/>
    <cellStyle name="Comma 4 2 2 2 25" xfId="15209"/>
    <cellStyle name="Comma 4 2 2 2 26" xfId="15210"/>
    <cellStyle name="Comma 4 2 2 2 27" xfId="15211"/>
    <cellStyle name="Comma 4 2 2 2 28" xfId="15212"/>
    <cellStyle name="Comma 4 2 2 2 29" xfId="15213"/>
    <cellStyle name="Comma 4 2 2 2 3" xfId="15214"/>
    <cellStyle name="Comma 4 2 2 2 3 10" xfId="15215"/>
    <cellStyle name="Comma 4 2 2 2 3 11" xfId="15216"/>
    <cellStyle name="Comma 4 2 2 2 3 12" xfId="15217"/>
    <cellStyle name="Comma 4 2 2 2 3 13" xfId="15218"/>
    <cellStyle name="Comma 4 2 2 2 3 14" xfId="15219"/>
    <cellStyle name="Comma 4 2 2 2 3 15" xfId="15220"/>
    <cellStyle name="Comma 4 2 2 2 3 16" xfId="15221"/>
    <cellStyle name="Comma 4 2 2 2 3 17" xfId="15222"/>
    <cellStyle name="Comma 4 2 2 2 3 18" xfId="15223"/>
    <cellStyle name="Comma 4 2 2 2 3 19" xfId="15224"/>
    <cellStyle name="Comma 4 2 2 2 3 2" xfId="15225"/>
    <cellStyle name="Comma 4 2 2 2 3 2 10" xfId="15226"/>
    <cellStyle name="Comma 4 2 2 2 3 2 10 10" xfId="15227"/>
    <cellStyle name="Comma 4 2 2 2 3 2 10 11" xfId="15228"/>
    <cellStyle name="Comma 4 2 2 2 3 2 10 12" xfId="15229"/>
    <cellStyle name="Comma 4 2 2 2 3 2 10 13" xfId="15230"/>
    <cellStyle name="Comma 4 2 2 2 3 2 10 14" xfId="15231"/>
    <cellStyle name="Comma 4 2 2 2 3 2 10 15" xfId="15232"/>
    <cellStyle name="Comma 4 2 2 2 3 2 10 16" xfId="15233"/>
    <cellStyle name="Comma 4 2 2 2 3 2 10 17" xfId="15234"/>
    <cellStyle name="Comma 4 2 2 2 3 2 10 18" xfId="15235"/>
    <cellStyle name="Comma 4 2 2 2 3 2 10 19" xfId="15236"/>
    <cellStyle name="Comma 4 2 2 2 3 2 10 2" xfId="15237"/>
    <cellStyle name="Comma 4 2 2 2 3 2 10 20" xfId="15238"/>
    <cellStyle name="Comma 4 2 2 2 3 2 10 21" xfId="15239"/>
    <cellStyle name="Comma 4 2 2 2 3 2 10 22" xfId="15240"/>
    <cellStyle name="Comma 4 2 2 2 3 2 10 3" xfId="15241"/>
    <cellStyle name="Comma 4 2 2 2 3 2 10 4" xfId="15242"/>
    <cellStyle name="Comma 4 2 2 2 3 2 10 5" xfId="15243"/>
    <cellStyle name="Comma 4 2 2 2 3 2 10 6" xfId="15244"/>
    <cellStyle name="Comma 4 2 2 2 3 2 10 7" xfId="15245"/>
    <cellStyle name="Comma 4 2 2 2 3 2 10 8" xfId="15246"/>
    <cellStyle name="Comma 4 2 2 2 3 2 10 9" xfId="15247"/>
    <cellStyle name="Comma 4 2 2 2 3 2 11" xfId="15248"/>
    <cellStyle name="Comma 4 2 2 2 3 2 11 10" xfId="15249"/>
    <cellStyle name="Comma 4 2 2 2 3 2 11 11" xfId="15250"/>
    <cellStyle name="Comma 4 2 2 2 3 2 11 12" xfId="15251"/>
    <cellStyle name="Comma 4 2 2 2 3 2 11 13" xfId="15252"/>
    <cellStyle name="Comma 4 2 2 2 3 2 11 14" xfId="15253"/>
    <cellStyle name="Comma 4 2 2 2 3 2 11 15" xfId="15254"/>
    <cellStyle name="Comma 4 2 2 2 3 2 11 16" xfId="15255"/>
    <cellStyle name="Comma 4 2 2 2 3 2 11 17" xfId="15256"/>
    <cellStyle name="Comma 4 2 2 2 3 2 11 18" xfId="15257"/>
    <cellStyle name="Comma 4 2 2 2 3 2 11 19" xfId="15258"/>
    <cellStyle name="Comma 4 2 2 2 3 2 11 2" xfId="15259"/>
    <cellStyle name="Comma 4 2 2 2 3 2 11 20" xfId="15260"/>
    <cellStyle name="Comma 4 2 2 2 3 2 11 21" xfId="15261"/>
    <cellStyle name="Comma 4 2 2 2 3 2 11 22" xfId="15262"/>
    <cellStyle name="Comma 4 2 2 2 3 2 11 3" xfId="15263"/>
    <cellStyle name="Comma 4 2 2 2 3 2 11 4" xfId="15264"/>
    <cellStyle name="Comma 4 2 2 2 3 2 11 5" xfId="15265"/>
    <cellStyle name="Comma 4 2 2 2 3 2 11 6" xfId="15266"/>
    <cellStyle name="Comma 4 2 2 2 3 2 11 7" xfId="15267"/>
    <cellStyle name="Comma 4 2 2 2 3 2 11 8" xfId="15268"/>
    <cellStyle name="Comma 4 2 2 2 3 2 11 9" xfId="15269"/>
    <cellStyle name="Comma 4 2 2 2 3 2 12" xfId="15270"/>
    <cellStyle name="Comma 4 2 2 2 3 2 12 10" xfId="15271"/>
    <cellStyle name="Comma 4 2 2 2 3 2 12 11" xfId="15272"/>
    <cellStyle name="Comma 4 2 2 2 3 2 12 12" xfId="15273"/>
    <cellStyle name="Comma 4 2 2 2 3 2 12 13" xfId="15274"/>
    <cellStyle name="Comma 4 2 2 2 3 2 12 14" xfId="15275"/>
    <cellStyle name="Comma 4 2 2 2 3 2 12 15" xfId="15276"/>
    <cellStyle name="Comma 4 2 2 2 3 2 12 16" xfId="15277"/>
    <cellStyle name="Comma 4 2 2 2 3 2 12 17" xfId="15278"/>
    <cellStyle name="Comma 4 2 2 2 3 2 12 18" xfId="15279"/>
    <cellStyle name="Comma 4 2 2 2 3 2 12 19" xfId="15280"/>
    <cellStyle name="Comma 4 2 2 2 3 2 12 2" xfId="15281"/>
    <cellStyle name="Comma 4 2 2 2 3 2 12 20" xfId="15282"/>
    <cellStyle name="Comma 4 2 2 2 3 2 12 21" xfId="15283"/>
    <cellStyle name="Comma 4 2 2 2 3 2 12 22" xfId="15284"/>
    <cellStyle name="Comma 4 2 2 2 3 2 12 3" xfId="15285"/>
    <cellStyle name="Comma 4 2 2 2 3 2 12 4" xfId="15286"/>
    <cellStyle name="Comma 4 2 2 2 3 2 12 5" xfId="15287"/>
    <cellStyle name="Comma 4 2 2 2 3 2 12 6" xfId="15288"/>
    <cellStyle name="Comma 4 2 2 2 3 2 12 7" xfId="15289"/>
    <cellStyle name="Comma 4 2 2 2 3 2 12 8" xfId="15290"/>
    <cellStyle name="Comma 4 2 2 2 3 2 12 9" xfId="15291"/>
    <cellStyle name="Comma 4 2 2 2 3 2 13" xfId="15292"/>
    <cellStyle name="Comma 4 2 2 2 3 2 13 10" xfId="15293"/>
    <cellStyle name="Comma 4 2 2 2 3 2 13 11" xfId="15294"/>
    <cellStyle name="Comma 4 2 2 2 3 2 13 12" xfId="15295"/>
    <cellStyle name="Comma 4 2 2 2 3 2 13 13" xfId="15296"/>
    <cellStyle name="Comma 4 2 2 2 3 2 13 14" xfId="15297"/>
    <cellStyle name="Comma 4 2 2 2 3 2 13 15" xfId="15298"/>
    <cellStyle name="Comma 4 2 2 2 3 2 13 16" xfId="15299"/>
    <cellStyle name="Comma 4 2 2 2 3 2 13 17" xfId="15300"/>
    <cellStyle name="Comma 4 2 2 2 3 2 13 18" xfId="15301"/>
    <cellStyle name="Comma 4 2 2 2 3 2 13 19" xfId="15302"/>
    <cellStyle name="Comma 4 2 2 2 3 2 13 2" xfId="15303"/>
    <cellStyle name="Comma 4 2 2 2 3 2 13 20" xfId="15304"/>
    <cellStyle name="Comma 4 2 2 2 3 2 13 21" xfId="15305"/>
    <cellStyle name="Comma 4 2 2 2 3 2 13 22" xfId="15306"/>
    <cellStyle name="Comma 4 2 2 2 3 2 13 3" xfId="15307"/>
    <cellStyle name="Comma 4 2 2 2 3 2 13 4" xfId="15308"/>
    <cellStyle name="Comma 4 2 2 2 3 2 13 5" xfId="15309"/>
    <cellStyle name="Comma 4 2 2 2 3 2 13 6" xfId="15310"/>
    <cellStyle name="Comma 4 2 2 2 3 2 13 7" xfId="15311"/>
    <cellStyle name="Comma 4 2 2 2 3 2 13 8" xfId="15312"/>
    <cellStyle name="Comma 4 2 2 2 3 2 13 9" xfId="15313"/>
    <cellStyle name="Comma 4 2 2 2 3 2 14" xfId="15314"/>
    <cellStyle name="Comma 4 2 2 2 3 2 14 10" xfId="15315"/>
    <cellStyle name="Comma 4 2 2 2 3 2 14 11" xfId="15316"/>
    <cellStyle name="Comma 4 2 2 2 3 2 14 12" xfId="15317"/>
    <cellStyle name="Comma 4 2 2 2 3 2 14 13" xfId="15318"/>
    <cellStyle name="Comma 4 2 2 2 3 2 14 14" xfId="15319"/>
    <cellStyle name="Comma 4 2 2 2 3 2 14 15" xfId="15320"/>
    <cellStyle name="Comma 4 2 2 2 3 2 14 16" xfId="15321"/>
    <cellStyle name="Comma 4 2 2 2 3 2 14 17" xfId="15322"/>
    <cellStyle name="Comma 4 2 2 2 3 2 14 18" xfId="15323"/>
    <cellStyle name="Comma 4 2 2 2 3 2 14 19" xfId="15324"/>
    <cellStyle name="Comma 4 2 2 2 3 2 14 2" xfId="15325"/>
    <cellStyle name="Comma 4 2 2 2 3 2 14 20" xfId="15326"/>
    <cellStyle name="Comma 4 2 2 2 3 2 14 21" xfId="15327"/>
    <cellStyle name="Comma 4 2 2 2 3 2 14 22" xfId="15328"/>
    <cellStyle name="Comma 4 2 2 2 3 2 14 3" xfId="15329"/>
    <cellStyle name="Comma 4 2 2 2 3 2 14 4" xfId="15330"/>
    <cellStyle name="Comma 4 2 2 2 3 2 14 5" xfId="15331"/>
    <cellStyle name="Comma 4 2 2 2 3 2 14 6" xfId="15332"/>
    <cellStyle name="Comma 4 2 2 2 3 2 14 7" xfId="15333"/>
    <cellStyle name="Comma 4 2 2 2 3 2 14 8" xfId="15334"/>
    <cellStyle name="Comma 4 2 2 2 3 2 14 9" xfId="15335"/>
    <cellStyle name="Comma 4 2 2 2 3 2 15" xfId="15336"/>
    <cellStyle name="Comma 4 2 2 2 3 2 15 10" xfId="15337"/>
    <cellStyle name="Comma 4 2 2 2 3 2 15 11" xfId="15338"/>
    <cellStyle name="Comma 4 2 2 2 3 2 15 12" xfId="15339"/>
    <cellStyle name="Comma 4 2 2 2 3 2 15 13" xfId="15340"/>
    <cellStyle name="Comma 4 2 2 2 3 2 15 14" xfId="15341"/>
    <cellStyle name="Comma 4 2 2 2 3 2 15 15" xfId="15342"/>
    <cellStyle name="Comma 4 2 2 2 3 2 15 16" xfId="15343"/>
    <cellStyle name="Comma 4 2 2 2 3 2 15 17" xfId="15344"/>
    <cellStyle name="Comma 4 2 2 2 3 2 15 18" xfId="15345"/>
    <cellStyle name="Comma 4 2 2 2 3 2 15 19" xfId="15346"/>
    <cellStyle name="Comma 4 2 2 2 3 2 15 2" xfId="15347"/>
    <cellStyle name="Comma 4 2 2 2 3 2 15 20" xfId="15348"/>
    <cellStyle name="Comma 4 2 2 2 3 2 15 21" xfId="15349"/>
    <cellStyle name="Comma 4 2 2 2 3 2 15 22" xfId="15350"/>
    <cellStyle name="Comma 4 2 2 2 3 2 15 3" xfId="15351"/>
    <cellStyle name="Comma 4 2 2 2 3 2 15 4" xfId="15352"/>
    <cellStyle name="Comma 4 2 2 2 3 2 15 5" xfId="15353"/>
    <cellStyle name="Comma 4 2 2 2 3 2 15 6" xfId="15354"/>
    <cellStyle name="Comma 4 2 2 2 3 2 15 7" xfId="15355"/>
    <cellStyle name="Comma 4 2 2 2 3 2 15 8" xfId="15356"/>
    <cellStyle name="Comma 4 2 2 2 3 2 15 9" xfId="15357"/>
    <cellStyle name="Comma 4 2 2 2 3 2 16" xfId="15358"/>
    <cellStyle name="Comma 4 2 2 2 3 2 16 10" xfId="15359"/>
    <cellStyle name="Comma 4 2 2 2 3 2 16 11" xfId="15360"/>
    <cellStyle name="Comma 4 2 2 2 3 2 16 12" xfId="15361"/>
    <cellStyle name="Comma 4 2 2 2 3 2 16 13" xfId="15362"/>
    <cellStyle name="Comma 4 2 2 2 3 2 16 14" xfId="15363"/>
    <cellStyle name="Comma 4 2 2 2 3 2 16 15" xfId="15364"/>
    <cellStyle name="Comma 4 2 2 2 3 2 16 16" xfId="15365"/>
    <cellStyle name="Comma 4 2 2 2 3 2 16 17" xfId="15366"/>
    <cellStyle name="Comma 4 2 2 2 3 2 16 18" xfId="15367"/>
    <cellStyle name="Comma 4 2 2 2 3 2 16 19" xfId="15368"/>
    <cellStyle name="Comma 4 2 2 2 3 2 16 2" xfId="15369"/>
    <cellStyle name="Comma 4 2 2 2 3 2 16 20" xfId="15370"/>
    <cellStyle name="Comma 4 2 2 2 3 2 16 21" xfId="15371"/>
    <cellStyle name="Comma 4 2 2 2 3 2 16 22" xfId="15372"/>
    <cellStyle name="Comma 4 2 2 2 3 2 16 3" xfId="15373"/>
    <cellStyle name="Comma 4 2 2 2 3 2 16 4" xfId="15374"/>
    <cellStyle name="Comma 4 2 2 2 3 2 16 5" xfId="15375"/>
    <cellStyle name="Comma 4 2 2 2 3 2 16 6" xfId="15376"/>
    <cellStyle name="Comma 4 2 2 2 3 2 16 7" xfId="15377"/>
    <cellStyle name="Comma 4 2 2 2 3 2 16 8" xfId="15378"/>
    <cellStyle name="Comma 4 2 2 2 3 2 16 9" xfId="15379"/>
    <cellStyle name="Comma 4 2 2 2 3 2 17" xfId="15380"/>
    <cellStyle name="Comma 4 2 2 2 3 2 17 10" xfId="15381"/>
    <cellStyle name="Comma 4 2 2 2 3 2 17 11" xfId="15382"/>
    <cellStyle name="Comma 4 2 2 2 3 2 17 12" xfId="15383"/>
    <cellStyle name="Comma 4 2 2 2 3 2 17 13" xfId="15384"/>
    <cellStyle name="Comma 4 2 2 2 3 2 17 14" xfId="15385"/>
    <cellStyle name="Comma 4 2 2 2 3 2 17 15" xfId="15386"/>
    <cellStyle name="Comma 4 2 2 2 3 2 17 16" xfId="15387"/>
    <cellStyle name="Comma 4 2 2 2 3 2 17 17" xfId="15388"/>
    <cellStyle name="Comma 4 2 2 2 3 2 17 18" xfId="15389"/>
    <cellStyle name="Comma 4 2 2 2 3 2 17 19" xfId="15390"/>
    <cellStyle name="Comma 4 2 2 2 3 2 17 2" xfId="15391"/>
    <cellStyle name="Comma 4 2 2 2 3 2 17 20" xfId="15392"/>
    <cellStyle name="Comma 4 2 2 2 3 2 17 21" xfId="15393"/>
    <cellStyle name="Comma 4 2 2 2 3 2 17 22" xfId="15394"/>
    <cellStyle name="Comma 4 2 2 2 3 2 17 3" xfId="15395"/>
    <cellStyle name="Comma 4 2 2 2 3 2 17 4" xfId="15396"/>
    <cellStyle name="Comma 4 2 2 2 3 2 17 5" xfId="15397"/>
    <cellStyle name="Comma 4 2 2 2 3 2 17 6" xfId="15398"/>
    <cellStyle name="Comma 4 2 2 2 3 2 17 7" xfId="15399"/>
    <cellStyle name="Comma 4 2 2 2 3 2 17 8" xfId="15400"/>
    <cellStyle name="Comma 4 2 2 2 3 2 17 9" xfId="15401"/>
    <cellStyle name="Comma 4 2 2 2 3 2 18" xfId="15402"/>
    <cellStyle name="Comma 4 2 2 2 3 2 18 10" xfId="15403"/>
    <cellStyle name="Comma 4 2 2 2 3 2 18 11" xfId="15404"/>
    <cellStyle name="Comma 4 2 2 2 3 2 18 12" xfId="15405"/>
    <cellStyle name="Comma 4 2 2 2 3 2 18 13" xfId="15406"/>
    <cellStyle name="Comma 4 2 2 2 3 2 18 14" xfId="15407"/>
    <cellStyle name="Comma 4 2 2 2 3 2 18 15" xfId="15408"/>
    <cellStyle name="Comma 4 2 2 2 3 2 18 16" xfId="15409"/>
    <cellStyle name="Comma 4 2 2 2 3 2 18 17" xfId="15410"/>
    <cellStyle name="Comma 4 2 2 2 3 2 18 18" xfId="15411"/>
    <cellStyle name="Comma 4 2 2 2 3 2 18 19" xfId="15412"/>
    <cellStyle name="Comma 4 2 2 2 3 2 18 2" xfId="15413"/>
    <cellStyle name="Comma 4 2 2 2 3 2 18 20" xfId="15414"/>
    <cellStyle name="Comma 4 2 2 2 3 2 18 21" xfId="15415"/>
    <cellStyle name="Comma 4 2 2 2 3 2 18 22" xfId="15416"/>
    <cellStyle name="Comma 4 2 2 2 3 2 18 3" xfId="15417"/>
    <cellStyle name="Comma 4 2 2 2 3 2 18 4" xfId="15418"/>
    <cellStyle name="Comma 4 2 2 2 3 2 18 5" xfId="15419"/>
    <cellStyle name="Comma 4 2 2 2 3 2 18 6" xfId="15420"/>
    <cellStyle name="Comma 4 2 2 2 3 2 18 7" xfId="15421"/>
    <cellStyle name="Comma 4 2 2 2 3 2 18 8" xfId="15422"/>
    <cellStyle name="Comma 4 2 2 2 3 2 18 9" xfId="15423"/>
    <cellStyle name="Comma 4 2 2 2 3 2 19" xfId="15424"/>
    <cellStyle name="Comma 4 2 2 2 3 2 19 10" xfId="15425"/>
    <cellStyle name="Comma 4 2 2 2 3 2 19 11" xfId="15426"/>
    <cellStyle name="Comma 4 2 2 2 3 2 19 12" xfId="15427"/>
    <cellStyle name="Comma 4 2 2 2 3 2 19 13" xfId="15428"/>
    <cellStyle name="Comma 4 2 2 2 3 2 19 14" xfId="15429"/>
    <cellStyle name="Comma 4 2 2 2 3 2 19 15" xfId="15430"/>
    <cellStyle name="Comma 4 2 2 2 3 2 19 16" xfId="15431"/>
    <cellStyle name="Comma 4 2 2 2 3 2 19 17" xfId="15432"/>
    <cellStyle name="Comma 4 2 2 2 3 2 19 18" xfId="15433"/>
    <cellStyle name="Comma 4 2 2 2 3 2 19 19" xfId="15434"/>
    <cellStyle name="Comma 4 2 2 2 3 2 19 2" xfId="15435"/>
    <cellStyle name="Comma 4 2 2 2 3 2 19 20" xfId="15436"/>
    <cellStyle name="Comma 4 2 2 2 3 2 19 21" xfId="15437"/>
    <cellStyle name="Comma 4 2 2 2 3 2 19 22" xfId="15438"/>
    <cellStyle name="Comma 4 2 2 2 3 2 19 3" xfId="15439"/>
    <cellStyle name="Comma 4 2 2 2 3 2 19 4" xfId="15440"/>
    <cellStyle name="Comma 4 2 2 2 3 2 19 5" xfId="15441"/>
    <cellStyle name="Comma 4 2 2 2 3 2 19 6" xfId="15442"/>
    <cellStyle name="Comma 4 2 2 2 3 2 19 7" xfId="15443"/>
    <cellStyle name="Comma 4 2 2 2 3 2 19 8" xfId="15444"/>
    <cellStyle name="Comma 4 2 2 2 3 2 19 9" xfId="15445"/>
    <cellStyle name="Comma 4 2 2 2 3 2 2" xfId="15446"/>
    <cellStyle name="Comma 4 2 2 2 3 2 20" xfId="15447"/>
    <cellStyle name="Comma 4 2 2 2 3 2 21" xfId="15448"/>
    <cellStyle name="Comma 4 2 2 2 3 2 22" xfId="15449"/>
    <cellStyle name="Comma 4 2 2 2 3 2 23" xfId="15450"/>
    <cellStyle name="Comma 4 2 2 2 3 2 24" xfId="15451"/>
    <cellStyle name="Comma 4 2 2 2 3 2 25" xfId="15452"/>
    <cellStyle name="Comma 4 2 2 2 3 2 26" xfId="15453"/>
    <cellStyle name="Comma 4 2 2 2 3 2 27" xfId="15454"/>
    <cellStyle name="Comma 4 2 2 2 3 2 28" xfId="15455"/>
    <cellStyle name="Comma 4 2 2 2 3 2 29" xfId="15456"/>
    <cellStyle name="Comma 4 2 2 2 3 2 3" xfId="15457"/>
    <cellStyle name="Comma 4 2 2 2 3 2 30" xfId="15458"/>
    <cellStyle name="Comma 4 2 2 2 3 2 31" xfId="15459"/>
    <cellStyle name="Comma 4 2 2 2 3 2 32" xfId="15460"/>
    <cellStyle name="Comma 4 2 2 2 3 2 33" xfId="15461"/>
    <cellStyle name="Comma 4 2 2 2 3 2 34" xfId="15462"/>
    <cellStyle name="Comma 4 2 2 2 3 2 35" xfId="15463"/>
    <cellStyle name="Comma 4 2 2 2 3 2 36" xfId="15464"/>
    <cellStyle name="Comma 4 2 2 2 3 2 37" xfId="15465"/>
    <cellStyle name="Comma 4 2 2 2 3 2 38" xfId="15466"/>
    <cellStyle name="Comma 4 2 2 2 3 2 39" xfId="15467"/>
    <cellStyle name="Comma 4 2 2 2 3 2 4" xfId="15468"/>
    <cellStyle name="Comma 4 2 2 2 3 2 40" xfId="15469"/>
    <cellStyle name="Comma 4 2 2 2 3 2 5" xfId="15470"/>
    <cellStyle name="Comma 4 2 2 2 3 2 6" xfId="15471"/>
    <cellStyle name="Comma 4 2 2 2 3 2 7" xfId="15472"/>
    <cellStyle name="Comma 4 2 2 2 3 2 8" xfId="15473"/>
    <cellStyle name="Comma 4 2 2 2 3 2 9" xfId="15474"/>
    <cellStyle name="Comma 4 2 2 2 3 2 9 10" xfId="15475"/>
    <cellStyle name="Comma 4 2 2 2 3 2 9 11" xfId="15476"/>
    <cellStyle name="Comma 4 2 2 2 3 2 9 12" xfId="15477"/>
    <cellStyle name="Comma 4 2 2 2 3 2 9 13" xfId="15478"/>
    <cellStyle name="Comma 4 2 2 2 3 2 9 14" xfId="15479"/>
    <cellStyle name="Comma 4 2 2 2 3 2 9 15" xfId="15480"/>
    <cellStyle name="Comma 4 2 2 2 3 2 9 16" xfId="15481"/>
    <cellStyle name="Comma 4 2 2 2 3 2 9 17" xfId="15482"/>
    <cellStyle name="Comma 4 2 2 2 3 2 9 18" xfId="15483"/>
    <cellStyle name="Comma 4 2 2 2 3 2 9 19" xfId="15484"/>
    <cellStyle name="Comma 4 2 2 2 3 2 9 2" xfId="15485"/>
    <cellStyle name="Comma 4 2 2 2 3 2 9 20" xfId="15486"/>
    <cellStyle name="Comma 4 2 2 2 3 2 9 21" xfId="15487"/>
    <cellStyle name="Comma 4 2 2 2 3 2 9 22" xfId="15488"/>
    <cellStyle name="Comma 4 2 2 2 3 2 9 3" xfId="15489"/>
    <cellStyle name="Comma 4 2 2 2 3 2 9 4" xfId="15490"/>
    <cellStyle name="Comma 4 2 2 2 3 2 9 5" xfId="15491"/>
    <cellStyle name="Comma 4 2 2 2 3 2 9 6" xfId="15492"/>
    <cellStyle name="Comma 4 2 2 2 3 2 9 7" xfId="15493"/>
    <cellStyle name="Comma 4 2 2 2 3 2 9 8" xfId="15494"/>
    <cellStyle name="Comma 4 2 2 2 3 2 9 9" xfId="15495"/>
    <cellStyle name="Comma 4 2 2 2 3 20" xfId="15496"/>
    <cellStyle name="Comma 4 2 2 2 3 21" xfId="15497"/>
    <cellStyle name="Comma 4 2 2 2 3 22" xfId="15498"/>
    <cellStyle name="Comma 4 2 2 2 3 23" xfId="15499"/>
    <cellStyle name="Comma 4 2 2 2 3 24" xfId="15500"/>
    <cellStyle name="Comma 4 2 2 2 3 25" xfId="15501"/>
    <cellStyle name="Comma 4 2 2 2 3 26" xfId="15502"/>
    <cellStyle name="Comma 4 2 2 2 3 27" xfId="15503"/>
    <cellStyle name="Comma 4 2 2 2 3 28" xfId="15504"/>
    <cellStyle name="Comma 4 2 2 2 3 29" xfId="15505"/>
    <cellStyle name="Comma 4 2 2 2 3 3" xfId="15506"/>
    <cellStyle name="Comma 4 2 2 2 3 30" xfId="15507"/>
    <cellStyle name="Comma 4 2 2 2 3 31" xfId="15508"/>
    <cellStyle name="Comma 4 2 2 2 3 32" xfId="15509"/>
    <cellStyle name="Comma 4 2 2 2 3 33" xfId="15510"/>
    <cellStyle name="Comma 4 2 2 2 3 34" xfId="15511"/>
    <cellStyle name="Comma 4 2 2 2 3 35" xfId="15512"/>
    <cellStyle name="Comma 4 2 2 2 3 36" xfId="15513"/>
    <cellStyle name="Comma 4 2 2 2 3 37" xfId="15514"/>
    <cellStyle name="Comma 4 2 2 2 3 38" xfId="15515"/>
    <cellStyle name="Comma 4 2 2 2 3 39" xfId="15516"/>
    <cellStyle name="Comma 4 2 2 2 3 4" xfId="15517"/>
    <cellStyle name="Comma 4 2 2 2 3 40" xfId="15518"/>
    <cellStyle name="Comma 4 2 2 2 3 5" xfId="15519"/>
    <cellStyle name="Comma 4 2 2 2 3 6" xfId="15520"/>
    <cellStyle name="Comma 4 2 2 2 3 7" xfId="15521"/>
    <cellStyle name="Comma 4 2 2 2 3 8" xfId="15522"/>
    <cellStyle name="Comma 4 2 2 2 3 9" xfId="15523"/>
    <cellStyle name="Comma 4 2 2 2 30" xfId="15524"/>
    <cellStyle name="Comma 4 2 2 2 31" xfId="15525"/>
    <cellStyle name="Comma 4 2 2 2 32" xfId="15526"/>
    <cellStyle name="Comma 4 2 2 2 33" xfId="15527"/>
    <cellStyle name="Comma 4 2 2 2 34" xfId="15528"/>
    <cellStyle name="Comma 4 2 2 2 35" xfId="15529"/>
    <cellStyle name="Comma 4 2 2 2 36" xfId="15530"/>
    <cellStyle name="Comma 4 2 2 2 37" xfId="15531"/>
    <cellStyle name="Comma 4 2 2 2 38" xfId="15532"/>
    <cellStyle name="Comma 4 2 2 2 39" xfId="15533"/>
    <cellStyle name="Comma 4 2 2 2 4" xfId="15534"/>
    <cellStyle name="Comma 4 2 2 2 4 10" xfId="15535"/>
    <cellStyle name="Comma 4 2 2 2 4 10 10" xfId="15536"/>
    <cellStyle name="Comma 4 2 2 2 4 10 11" xfId="15537"/>
    <cellStyle name="Comma 4 2 2 2 4 10 12" xfId="15538"/>
    <cellStyle name="Comma 4 2 2 2 4 10 13" xfId="15539"/>
    <cellStyle name="Comma 4 2 2 2 4 10 14" xfId="15540"/>
    <cellStyle name="Comma 4 2 2 2 4 10 15" xfId="15541"/>
    <cellStyle name="Comma 4 2 2 2 4 10 16" xfId="15542"/>
    <cellStyle name="Comma 4 2 2 2 4 10 17" xfId="15543"/>
    <cellStyle name="Comma 4 2 2 2 4 10 18" xfId="15544"/>
    <cellStyle name="Comma 4 2 2 2 4 10 19" xfId="15545"/>
    <cellStyle name="Comma 4 2 2 2 4 10 2" xfId="15546"/>
    <cellStyle name="Comma 4 2 2 2 4 10 20" xfId="15547"/>
    <cellStyle name="Comma 4 2 2 2 4 10 21" xfId="15548"/>
    <cellStyle name="Comma 4 2 2 2 4 10 22" xfId="15549"/>
    <cellStyle name="Comma 4 2 2 2 4 10 3" xfId="15550"/>
    <cellStyle name="Comma 4 2 2 2 4 10 4" xfId="15551"/>
    <cellStyle name="Comma 4 2 2 2 4 10 5" xfId="15552"/>
    <cellStyle name="Comma 4 2 2 2 4 10 6" xfId="15553"/>
    <cellStyle name="Comma 4 2 2 2 4 10 7" xfId="15554"/>
    <cellStyle name="Comma 4 2 2 2 4 10 8" xfId="15555"/>
    <cellStyle name="Comma 4 2 2 2 4 10 9" xfId="15556"/>
    <cellStyle name="Comma 4 2 2 2 4 11" xfId="15557"/>
    <cellStyle name="Comma 4 2 2 2 4 11 10" xfId="15558"/>
    <cellStyle name="Comma 4 2 2 2 4 11 11" xfId="15559"/>
    <cellStyle name="Comma 4 2 2 2 4 11 12" xfId="15560"/>
    <cellStyle name="Comma 4 2 2 2 4 11 13" xfId="15561"/>
    <cellStyle name="Comma 4 2 2 2 4 11 14" xfId="15562"/>
    <cellStyle name="Comma 4 2 2 2 4 11 15" xfId="15563"/>
    <cellStyle name="Comma 4 2 2 2 4 11 16" xfId="15564"/>
    <cellStyle name="Comma 4 2 2 2 4 11 17" xfId="15565"/>
    <cellStyle name="Comma 4 2 2 2 4 11 18" xfId="15566"/>
    <cellStyle name="Comma 4 2 2 2 4 11 19" xfId="15567"/>
    <cellStyle name="Comma 4 2 2 2 4 11 2" xfId="15568"/>
    <cellStyle name="Comma 4 2 2 2 4 11 20" xfId="15569"/>
    <cellStyle name="Comma 4 2 2 2 4 11 21" xfId="15570"/>
    <cellStyle name="Comma 4 2 2 2 4 11 22" xfId="15571"/>
    <cellStyle name="Comma 4 2 2 2 4 11 3" xfId="15572"/>
    <cellStyle name="Comma 4 2 2 2 4 11 4" xfId="15573"/>
    <cellStyle name="Comma 4 2 2 2 4 11 5" xfId="15574"/>
    <cellStyle name="Comma 4 2 2 2 4 11 6" xfId="15575"/>
    <cellStyle name="Comma 4 2 2 2 4 11 7" xfId="15576"/>
    <cellStyle name="Comma 4 2 2 2 4 11 8" xfId="15577"/>
    <cellStyle name="Comma 4 2 2 2 4 11 9" xfId="15578"/>
    <cellStyle name="Comma 4 2 2 2 4 12" xfId="15579"/>
    <cellStyle name="Comma 4 2 2 2 4 12 10" xfId="15580"/>
    <cellStyle name="Comma 4 2 2 2 4 12 11" xfId="15581"/>
    <cellStyle name="Comma 4 2 2 2 4 12 12" xfId="15582"/>
    <cellStyle name="Comma 4 2 2 2 4 12 13" xfId="15583"/>
    <cellStyle name="Comma 4 2 2 2 4 12 14" xfId="15584"/>
    <cellStyle name="Comma 4 2 2 2 4 12 15" xfId="15585"/>
    <cellStyle name="Comma 4 2 2 2 4 12 16" xfId="15586"/>
    <cellStyle name="Comma 4 2 2 2 4 12 17" xfId="15587"/>
    <cellStyle name="Comma 4 2 2 2 4 12 18" xfId="15588"/>
    <cellStyle name="Comma 4 2 2 2 4 12 19" xfId="15589"/>
    <cellStyle name="Comma 4 2 2 2 4 12 2" xfId="15590"/>
    <cellStyle name="Comma 4 2 2 2 4 12 20" xfId="15591"/>
    <cellStyle name="Comma 4 2 2 2 4 12 21" xfId="15592"/>
    <cellStyle name="Comma 4 2 2 2 4 12 22" xfId="15593"/>
    <cellStyle name="Comma 4 2 2 2 4 12 3" xfId="15594"/>
    <cellStyle name="Comma 4 2 2 2 4 12 4" xfId="15595"/>
    <cellStyle name="Comma 4 2 2 2 4 12 5" xfId="15596"/>
    <cellStyle name="Comma 4 2 2 2 4 12 6" xfId="15597"/>
    <cellStyle name="Comma 4 2 2 2 4 12 7" xfId="15598"/>
    <cellStyle name="Comma 4 2 2 2 4 12 8" xfId="15599"/>
    <cellStyle name="Comma 4 2 2 2 4 12 9" xfId="15600"/>
    <cellStyle name="Comma 4 2 2 2 4 13" xfId="15601"/>
    <cellStyle name="Comma 4 2 2 2 4 14" xfId="15602"/>
    <cellStyle name="Comma 4 2 2 2 4 15" xfId="15603"/>
    <cellStyle name="Comma 4 2 2 2 4 16" xfId="15604"/>
    <cellStyle name="Comma 4 2 2 2 4 17" xfId="15605"/>
    <cellStyle name="Comma 4 2 2 2 4 18" xfId="15606"/>
    <cellStyle name="Comma 4 2 2 2 4 19" xfId="15607"/>
    <cellStyle name="Comma 4 2 2 2 4 2" xfId="15608"/>
    <cellStyle name="Comma 4 2 2 2 4 2 10" xfId="15609"/>
    <cellStyle name="Comma 4 2 2 2 4 2 11" xfId="15610"/>
    <cellStyle name="Comma 4 2 2 2 4 2 12" xfId="15611"/>
    <cellStyle name="Comma 4 2 2 2 4 2 13" xfId="15612"/>
    <cellStyle name="Comma 4 2 2 2 4 2 14" xfId="15613"/>
    <cellStyle name="Comma 4 2 2 2 4 2 15" xfId="15614"/>
    <cellStyle name="Comma 4 2 2 2 4 2 16" xfId="15615"/>
    <cellStyle name="Comma 4 2 2 2 4 2 17" xfId="15616"/>
    <cellStyle name="Comma 4 2 2 2 4 2 18" xfId="15617"/>
    <cellStyle name="Comma 4 2 2 2 4 2 19" xfId="15618"/>
    <cellStyle name="Comma 4 2 2 2 4 2 2" xfId="15619"/>
    <cellStyle name="Comma 4 2 2 2 4 2 20" xfId="15620"/>
    <cellStyle name="Comma 4 2 2 2 4 2 21" xfId="15621"/>
    <cellStyle name="Comma 4 2 2 2 4 2 22" xfId="15622"/>
    <cellStyle name="Comma 4 2 2 2 4 2 3" xfId="15623"/>
    <cellStyle name="Comma 4 2 2 2 4 2 4" xfId="15624"/>
    <cellStyle name="Comma 4 2 2 2 4 2 5" xfId="15625"/>
    <cellStyle name="Comma 4 2 2 2 4 2 6" xfId="15626"/>
    <cellStyle name="Comma 4 2 2 2 4 2 7" xfId="15627"/>
    <cellStyle name="Comma 4 2 2 2 4 2 8" xfId="15628"/>
    <cellStyle name="Comma 4 2 2 2 4 2 9" xfId="15629"/>
    <cellStyle name="Comma 4 2 2 2 4 20" xfId="15630"/>
    <cellStyle name="Comma 4 2 2 2 4 21" xfId="15631"/>
    <cellStyle name="Comma 4 2 2 2 4 22" xfId="15632"/>
    <cellStyle name="Comma 4 2 2 2 4 23" xfId="15633"/>
    <cellStyle name="Comma 4 2 2 2 4 24" xfId="15634"/>
    <cellStyle name="Comma 4 2 2 2 4 25" xfId="15635"/>
    <cellStyle name="Comma 4 2 2 2 4 26" xfId="15636"/>
    <cellStyle name="Comma 4 2 2 2 4 27" xfId="15637"/>
    <cellStyle name="Comma 4 2 2 2 4 28" xfId="15638"/>
    <cellStyle name="Comma 4 2 2 2 4 29" xfId="15639"/>
    <cellStyle name="Comma 4 2 2 2 4 3" xfId="15640"/>
    <cellStyle name="Comma 4 2 2 2 4 3 10" xfId="15641"/>
    <cellStyle name="Comma 4 2 2 2 4 3 11" xfId="15642"/>
    <cellStyle name="Comma 4 2 2 2 4 3 12" xfId="15643"/>
    <cellStyle name="Comma 4 2 2 2 4 3 13" xfId="15644"/>
    <cellStyle name="Comma 4 2 2 2 4 3 14" xfId="15645"/>
    <cellStyle name="Comma 4 2 2 2 4 3 15" xfId="15646"/>
    <cellStyle name="Comma 4 2 2 2 4 3 16" xfId="15647"/>
    <cellStyle name="Comma 4 2 2 2 4 3 17" xfId="15648"/>
    <cellStyle name="Comma 4 2 2 2 4 3 18" xfId="15649"/>
    <cellStyle name="Comma 4 2 2 2 4 3 19" xfId="15650"/>
    <cellStyle name="Comma 4 2 2 2 4 3 2" xfId="15651"/>
    <cellStyle name="Comma 4 2 2 2 4 3 20" xfId="15652"/>
    <cellStyle name="Comma 4 2 2 2 4 3 21" xfId="15653"/>
    <cellStyle name="Comma 4 2 2 2 4 3 22" xfId="15654"/>
    <cellStyle name="Comma 4 2 2 2 4 3 3" xfId="15655"/>
    <cellStyle name="Comma 4 2 2 2 4 3 4" xfId="15656"/>
    <cellStyle name="Comma 4 2 2 2 4 3 5" xfId="15657"/>
    <cellStyle name="Comma 4 2 2 2 4 3 6" xfId="15658"/>
    <cellStyle name="Comma 4 2 2 2 4 3 7" xfId="15659"/>
    <cellStyle name="Comma 4 2 2 2 4 3 8" xfId="15660"/>
    <cellStyle name="Comma 4 2 2 2 4 3 9" xfId="15661"/>
    <cellStyle name="Comma 4 2 2 2 4 30" xfId="15662"/>
    <cellStyle name="Comma 4 2 2 2 4 31" xfId="15663"/>
    <cellStyle name="Comma 4 2 2 2 4 32" xfId="15664"/>
    <cellStyle name="Comma 4 2 2 2 4 33" xfId="15665"/>
    <cellStyle name="Comma 4 2 2 2 4 4" xfId="15666"/>
    <cellStyle name="Comma 4 2 2 2 4 4 10" xfId="15667"/>
    <cellStyle name="Comma 4 2 2 2 4 4 11" xfId="15668"/>
    <cellStyle name="Comma 4 2 2 2 4 4 12" xfId="15669"/>
    <cellStyle name="Comma 4 2 2 2 4 4 13" xfId="15670"/>
    <cellStyle name="Comma 4 2 2 2 4 4 14" xfId="15671"/>
    <cellStyle name="Comma 4 2 2 2 4 4 15" xfId="15672"/>
    <cellStyle name="Comma 4 2 2 2 4 4 16" xfId="15673"/>
    <cellStyle name="Comma 4 2 2 2 4 4 17" xfId="15674"/>
    <cellStyle name="Comma 4 2 2 2 4 4 18" xfId="15675"/>
    <cellStyle name="Comma 4 2 2 2 4 4 19" xfId="15676"/>
    <cellStyle name="Comma 4 2 2 2 4 4 2" xfId="15677"/>
    <cellStyle name="Comma 4 2 2 2 4 4 20" xfId="15678"/>
    <cellStyle name="Comma 4 2 2 2 4 4 21" xfId="15679"/>
    <cellStyle name="Comma 4 2 2 2 4 4 22" xfId="15680"/>
    <cellStyle name="Comma 4 2 2 2 4 4 3" xfId="15681"/>
    <cellStyle name="Comma 4 2 2 2 4 4 4" xfId="15682"/>
    <cellStyle name="Comma 4 2 2 2 4 4 5" xfId="15683"/>
    <cellStyle name="Comma 4 2 2 2 4 4 6" xfId="15684"/>
    <cellStyle name="Comma 4 2 2 2 4 4 7" xfId="15685"/>
    <cellStyle name="Comma 4 2 2 2 4 4 8" xfId="15686"/>
    <cellStyle name="Comma 4 2 2 2 4 4 9" xfId="15687"/>
    <cellStyle name="Comma 4 2 2 2 4 5" xfId="15688"/>
    <cellStyle name="Comma 4 2 2 2 4 5 10" xfId="15689"/>
    <cellStyle name="Comma 4 2 2 2 4 5 11" xfId="15690"/>
    <cellStyle name="Comma 4 2 2 2 4 5 12" xfId="15691"/>
    <cellStyle name="Comma 4 2 2 2 4 5 13" xfId="15692"/>
    <cellStyle name="Comma 4 2 2 2 4 5 14" xfId="15693"/>
    <cellStyle name="Comma 4 2 2 2 4 5 15" xfId="15694"/>
    <cellStyle name="Comma 4 2 2 2 4 5 16" xfId="15695"/>
    <cellStyle name="Comma 4 2 2 2 4 5 17" xfId="15696"/>
    <cellStyle name="Comma 4 2 2 2 4 5 18" xfId="15697"/>
    <cellStyle name="Comma 4 2 2 2 4 5 19" xfId="15698"/>
    <cellStyle name="Comma 4 2 2 2 4 5 2" xfId="15699"/>
    <cellStyle name="Comma 4 2 2 2 4 5 20" xfId="15700"/>
    <cellStyle name="Comma 4 2 2 2 4 5 21" xfId="15701"/>
    <cellStyle name="Comma 4 2 2 2 4 5 22" xfId="15702"/>
    <cellStyle name="Comma 4 2 2 2 4 5 3" xfId="15703"/>
    <cellStyle name="Comma 4 2 2 2 4 5 4" xfId="15704"/>
    <cellStyle name="Comma 4 2 2 2 4 5 5" xfId="15705"/>
    <cellStyle name="Comma 4 2 2 2 4 5 6" xfId="15706"/>
    <cellStyle name="Comma 4 2 2 2 4 5 7" xfId="15707"/>
    <cellStyle name="Comma 4 2 2 2 4 5 8" xfId="15708"/>
    <cellStyle name="Comma 4 2 2 2 4 5 9" xfId="15709"/>
    <cellStyle name="Comma 4 2 2 2 4 6" xfId="15710"/>
    <cellStyle name="Comma 4 2 2 2 4 6 10" xfId="15711"/>
    <cellStyle name="Comma 4 2 2 2 4 6 11" xfId="15712"/>
    <cellStyle name="Comma 4 2 2 2 4 6 12" xfId="15713"/>
    <cellStyle name="Comma 4 2 2 2 4 6 13" xfId="15714"/>
    <cellStyle name="Comma 4 2 2 2 4 6 14" xfId="15715"/>
    <cellStyle name="Comma 4 2 2 2 4 6 15" xfId="15716"/>
    <cellStyle name="Comma 4 2 2 2 4 6 16" xfId="15717"/>
    <cellStyle name="Comma 4 2 2 2 4 6 17" xfId="15718"/>
    <cellStyle name="Comma 4 2 2 2 4 6 18" xfId="15719"/>
    <cellStyle name="Comma 4 2 2 2 4 6 19" xfId="15720"/>
    <cellStyle name="Comma 4 2 2 2 4 6 2" xfId="15721"/>
    <cellStyle name="Comma 4 2 2 2 4 6 20" xfId="15722"/>
    <cellStyle name="Comma 4 2 2 2 4 6 21" xfId="15723"/>
    <cellStyle name="Comma 4 2 2 2 4 6 22" xfId="15724"/>
    <cellStyle name="Comma 4 2 2 2 4 6 3" xfId="15725"/>
    <cellStyle name="Comma 4 2 2 2 4 6 4" xfId="15726"/>
    <cellStyle name="Comma 4 2 2 2 4 6 5" xfId="15727"/>
    <cellStyle name="Comma 4 2 2 2 4 6 6" xfId="15728"/>
    <cellStyle name="Comma 4 2 2 2 4 6 7" xfId="15729"/>
    <cellStyle name="Comma 4 2 2 2 4 6 8" xfId="15730"/>
    <cellStyle name="Comma 4 2 2 2 4 6 9" xfId="15731"/>
    <cellStyle name="Comma 4 2 2 2 4 7" xfId="15732"/>
    <cellStyle name="Comma 4 2 2 2 4 7 10" xfId="15733"/>
    <cellStyle name="Comma 4 2 2 2 4 7 11" xfId="15734"/>
    <cellStyle name="Comma 4 2 2 2 4 7 12" xfId="15735"/>
    <cellStyle name="Comma 4 2 2 2 4 7 13" xfId="15736"/>
    <cellStyle name="Comma 4 2 2 2 4 7 14" xfId="15737"/>
    <cellStyle name="Comma 4 2 2 2 4 7 15" xfId="15738"/>
    <cellStyle name="Comma 4 2 2 2 4 7 16" xfId="15739"/>
    <cellStyle name="Comma 4 2 2 2 4 7 17" xfId="15740"/>
    <cellStyle name="Comma 4 2 2 2 4 7 18" xfId="15741"/>
    <cellStyle name="Comma 4 2 2 2 4 7 19" xfId="15742"/>
    <cellStyle name="Comma 4 2 2 2 4 7 2" xfId="15743"/>
    <cellStyle name="Comma 4 2 2 2 4 7 20" xfId="15744"/>
    <cellStyle name="Comma 4 2 2 2 4 7 21" xfId="15745"/>
    <cellStyle name="Comma 4 2 2 2 4 7 22" xfId="15746"/>
    <cellStyle name="Comma 4 2 2 2 4 7 3" xfId="15747"/>
    <cellStyle name="Comma 4 2 2 2 4 7 4" xfId="15748"/>
    <cellStyle name="Comma 4 2 2 2 4 7 5" xfId="15749"/>
    <cellStyle name="Comma 4 2 2 2 4 7 6" xfId="15750"/>
    <cellStyle name="Comma 4 2 2 2 4 7 7" xfId="15751"/>
    <cellStyle name="Comma 4 2 2 2 4 7 8" xfId="15752"/>
    <cellStyle name="Comma 4 2 2 2 4 7 9" xfId="15753"/>
    <cellStyle name="Comma 4 2 2 2 4 8" xfId="15754"/>
    <cellStyle name="Comma 4 2 2 2 4 8 10" xfId="15755"/>
    <cellStyle name="Comma 4 2 2 2 4 8 11" xfId="15756"/>
    <cellStyle name="Comma 4 2 2 2 4 8 12" xfId="15757"/>
    <cellStyle name="Comma 4 2 2 2 4 8 13" xfId="15758"/>
    <cellStyle name="Comma 4 2 2 2 4 8 14" xfId="15759"/>
    <cellStyle name="Comma 4 2 2 2 4 8 15" xfId="15760"/>
    <cellStyle name="Comma 4 2 2 2 4 8 16" xfId="15761"/>
    <cellStyle name="Comma 4 2 2 2 4 8 17" xfId="15762"/>
    <cellStyle name="Comma 4 2 2 2 4 8 18" xfId="15763"/>
    <cellStyle name="Comma 4 2 2 2 4 8 19" xfId="15764"/>
    <cellStyle name="Comma 4 2 2 2 4 8 2" xfId="15765"/>
    <cellStyle name="Comma 4 2 2 2 4 8 20" xfId="15766"/>
    <cellStyle name="Comma 4 2 2 2 4 8 21" xfId="15767"/>
    <cellStyle name="Comma 4 2 2 2 4 8 22" xfId="15768"/>
    <cellStyle name="Comma 4 2 2 2 4 8 3" xfId="15769"/>
    <cellStyle name="Comma 4 2 2 2 4 8 4" xfId="15770"/>
    <cellStyle name="Comma 4 2 2 2 4 8 5" xfId="15771"/>
    <cellStyle name="Comma 4 2 2 2 4 8 6" xfId="15772"/>
    <cellStyle name="Comma 4 2 2 2 4 8 7" xfId="15773"/>
    <cellStyle name="Comma 4 2 2 2 4 8 8" xfId="15774"/>
    <cellStyle name="Comma 4 2 2 2 4 8 9" xfId="15775"/>
    <cellStyle name="Comma 4 2 2 2 4 9" xfId="15776"/>
    <cellStyle name="Comma 4 2 2 2 4 9 10" xfId="15777"/>
    <cellStyle name="Comma 4 2 2 2 4 9 11" xfId="15778"/>
    <cellStyle name="Comma 4 2 2 2 4 9 12" xfId="15779"/>
    <cellStyle name="Comma 4 2 2 2 4 9 13" xfId="15780"/>
    <cellStyle name="Comma 4 2 2 2 4 9 14" xfId="15781"/>
    <cellStyle name="Comma 4 2 2 2 4 9 15" xfId="15782"/>
    <cellStyle name="Comma 4 2 2 2 4 9 16" xfId="15783"/>
    <cellStyle name="Comma 4 2 2 2 4 9 17" xfId="15784"/>
    <cellStyle name="Comma 4 2 2 2 4 9 18" xfId="15785"/>
    <cellStyle name="Comma 4 2 2 2 4 9 19" xfId="15786"/>
    <cellStyle name="Comma 4 2 2 2 4 9 2" xfId="15787"/>
    <cellStyle name="Comma 4 2 2 2 4 9 20" xfId="15788"/>
    <cellStyle name="Comma 4 2 2 2 4 9 21" xfId="15789"/>
    <cellStyle name="Comma 4 2 2 2 4 9 22" xfId="15790"/>
    <cellStyle name="Comma 4 2 2 2 4 9 3" xfId="15791"/>
    <cellStyle name="Comma 4 2 2 2 4 9 4" xfId="15792"/>
    <cellStyle name="Comma 4 2 2 2 4 9 5" xfId="15793"/>
    <cellStyle name="Comma 4 2 2 2 4 9 6" xfId="15794"/>
    <cellStyle name="Comma 4 2 2 2 4 9 7" xfId="15795"/>
    <cellStyle name="Comma 4 2 2 2 4 9 8" xfId="15796"/>
    <cellStyle name="Comma 4 2 2 2 4 9 9" xfId="15797"/>
    <cellStyle name="Comma 4 2 2 2 40" xfId="15798"/>
    <cellStyle name="Comma 4 2 2 2 41" xfId="15799"/>
    <cellStyle name="Comma 4 2 2 2 42" xfId="15800"/>
    <cellStyle name="Comma 4 2 2 2 43" xfId="15801"/>
    <cellStyle name="Comma 4 2 2 2 44" xfId="15802"/>
    <cellStyle name="Comma 4 2 2 2 45" xfId="15803"/>
    <cellStyle name="Comma 4 2 2 2 5" xfId="15804"/>
    <cellStyle name="Comma 4 2 2 2 5 10" xfId="15805"/>
    <cellStyle name="Comma 4 2 2 2 5 10 10" xfId="15806"/>
    <cellStyle name="Comma 4 2 2 2 5 10 11" xfId="15807"/>
    <cellStyle name="Comma 4 2 2 2 5 10 12" xfId="15808"/>
    <cellStyle name="Comma 4 2 2 2 5 10 13" xfId="15809"/>
    <cellStyle name="Comma 4 2 2 2 5 10 14" xfId="15810"/>
    <cellStyle name="Comma 4 2 2 2 5 10 15" xfId="15811"/>
    <cellStyle name="Comma 4 2 2 2 5 10 16" xfId="15812"/>
    <cellStyle name="Comma 4 2 2 2 5 10 17" xfId="15813"/>
    <cellStyle name="Comma 4 2 2 2 5 10 18" xfId="15814"/>
    <cellStyle name="Comma 4 2 2 2 5 10 19" xfId="15815"/>
    <cellStyle name="Comma 4 2 2 2 5 10 2" xfId="15816"/>
    <cellStyle name="Comma 4 2 2 2 5 10 20" xfId="15817"/>
    <cellStyle name="Comma 4 2 2 2 5 10 21" xfId="15818"/>
    <cellStyle name="Comma 4 2 2 2 5 10 22" xfId="15819"/>
    <cellStyle name="Comma 4 2 2 2 5 10 3" xfId="15820"/>
    <cellStyle name="Comma 4 2 2 2 5 10 4" xfId="15821"/>
    <cellStyle name="Comma 4 2 2 2 5 10 5" xfId="15822"/>
    <cellStyle name="Comma 4 2 2 2 5 10 6" xfId="15823"/>
    <cellStyle name="Comma 4 2 2 2 5 10 7" xfId="15824"/>
    <cellStyle name="Comma 4 2 2 2 5 10 8" xfId="15825"/>
    <cellStyle name="Comma 4 2 2 2 5 10 9" xfId="15826"/>
    <cellStyle name="Comma 4 2 2 2 5 11" xfId="15827"/>
    <cellStyle name="Comma 4 2 2 2 5 11 10" xfId="15828"/>
    <cellStyle name="Comma 4 2 2 2 5 11 11" xfId="15829"/>
    <cellStyle name="Comma 4 2 2 2 5 11 12" xfId="15830"/>
    <cellStyle name="Comma 4 2 2 2 5 11 13" xfId="15831"/>
    <cellStyle name="Comma 4 2 2 2 5 11 14" xfId="15832"/>
    <cellStyle name="Comma 4 2 2 2 5 11 15" xfId="15833"/>
    <cellStyle name="Comma 4 2 2 2 5 11 16" xfId="15834"/>
    <cellStyle name="Comma 4 2 2 2 5 11 17" xfId="15835"/>
    <cellStyle name="Comma 4 2 2 2 5 11 18" xfId="15836"/>
    <cellStyle name="Comma 4 2 2 2 5 11 19" xfId="15837"/>
    <cellStyle name="Comma 4 2 2 2 5 11 2" xfId="15838"/>
    <cellStyle name="Comma 4 2 2 2 5 11 20" xfId="15839"/>
    <cellStyle name="Comma 4 2 2 2 5 11 21" xfId="15840"/>
    <cellStyle name="Comma 4 2 2 2 5 11 22" xfId="15841"/>
    <cellStyle name="Comma 4 2 2 2 5 11 3" xfId="15842"/>
    <cellStyle name="Comma 4 2 2 2 5 11 4" xfId="15843"/>
    <cellStyle name="Comma 4 2 2 2 5 11 5" xfId="15844"/>
    <cellStyle name="Comma 4 2 2 2 5 11 6" xfId="15845"/>
    <cellStyle name="Comma 4 2 2 2 5 11 7" xfId="15846"/>
    <cellStyle name="Comma 4 2 2 2 5 11 8" xfId="15847"/>
    <cellStyle name="Comma 4 2 2 2 5 11 9" xfId="15848"/>
    <cellStyle name="Comma 4 2 2 2 5 12" xfId="15849"/>
    <cellStyle name="Comma 4 2 2 2 5 12 10" xfId="15850"/>
    <cellStyle name="Comma 4 2 2 2 5 12 11" xfId="15851"/>
    <cellStyle name="Comma 4 2 2 2 5 12 12" xfId="15852"/>
    <cellStyle name="Comma 4 2 2 2 5 12 13" xfId="15853"/>
    <cellStyle name="Comma 4 2 2 2 5 12 14" xfId="15854"/>
    <cellStyle name="Comma 4 2 2 2 5 12 15" xfId="15855"/>
    <cellStyle name="Comma 4 2 2 2 5 12 16" xfId="15856"/>
    <cellStyle name="Comma 4 2 2 2 5 12 17" xfId="15857"/>
    <cellStyle name="Comma 4 2 2 2 5 12 18" xfId="15858"/>
    <cellStyle name="Comma 4 2 2 2 5 12 19" xfId="15859"/>
    <cellStyle name="Comma 4 2 2 2 5 12 2" xfId="15860"/>
    <cellStyle name="Comma 4 2 2 2 5 12 20" xfId="15861"/>
    <cellStyle name="Comma 4 2 2 2 5 12 21" xfId="15862"/>
    <cellStyle name="Comma 4 2 2 2 5 12 22" xfId="15863"/>
    <cellStyle name="Comma 4 2 2 2 5 12 3" xfId="15864"/>
    <cellStyle name="Comma 4 2 2 2 5 12 4" xfId="15865"/>
    <cellStyle name="Comma 4 2 2 2 5 12 5" xfId="15866"/>
    <cellStyle name="Comma 4 2 2 2 5 12 6" xfId="15867"/>
    <cellStyle name="Comma 4 2 2 2 5 12 7" xfId="15868"/>
    <cellStyle name="Comma 4 2 2 2 5 12 8" xfId="15869"/>
    <cellStyle name="Comma 4 2 2 2 5 12 9" xfId="15870"/>
    <cellStyle name="Comma 4 2 2 2 5 13" xfId="15871"/>
    <cellStyle name="Comma 4 2 2 2 5 14" xfId="15872"/>
    <cellStyle name="Comma 4 2 2 2 5 15" xfId="15873"/>
    <cellStyle name="Comma 4 2 2 2 5 16" xfId="15874"/>
    <cellStyle name="Comma 4 2 2 2 5 17" xfId="15875"/>
    <cellStyle name="Comma 4 2 2 2 5 18" xfId="15876"/>
    <cellStyle name="Comma 4 2 2 2 5 19" xfId="15877"/>
    <cellStyle name="Comma 4 2 2 2 5 2" xfId="15878"/>
    <cellStyle name="Comma 4 2 2 2 5 2 10" xfId="15879"/>
    <cellStyle name="Comma 4 2 2 2 5 2 11" xfId="15880"/>
    <cellStyle name="Comma 4 2 2 2 5 2 12" xfId="15881"/>
    <cellStyle name="Comma 4 2 2 2 5 2 13" xfId="15882"/>
    <cellStyle name="Comma 4 2 2 2 5 2 14" xfId="15883"/>
    <cellStyle name="Comma 4 2 2 2 5 2 15" xfId="15884"/>
    <cellStyle name="Comma 4 2 2 2 5 2 16" xfId="15885"/>
    <cellStyle name="Comma 4 2 2 2 5 2 17" xfId="15886"/>
    <cellStyle name="Comma 4 2 2 2 5 2 18" xfId="15887"/>
    <cellStyle name="Comma 4 2 2 2 5 2 19" xfId="15888"/>
    <cellStyle name="Comma 4 2 2 2 5 2 2" xfId="15889"/>
    <cellStyle name="Comma 4 2 2 2 5 2 20" xfId="15890"/>
    <cellStyle name="Comma 4 2 2 2 5 2 21" xfId="15891"/>
    <cellStyle name="Comma 4 2 2 2 5 2 22" xfId="15892"/>
    <cellStyle name="Comma 4 2 2 2 5 2 3" xfId="15893"/>
    <cellStyle name="Comma 4 2 2 2 5 2 4" xfId="15894"/>
    <cellStyle name="Comma 4 2 2 2 5 2 5" xfId="15895"/>
    <cellStyle name="Comma 4 2 2 2 5 2 6" xfId="15896"/>
    <cellStyle name="Comma 4 2 2 2 5 2 7" xfId="15897"/>
    <cellStyle name="Comma 4 2 2 2 5 2 8" xfId="15898"/>
    <cellStyle name="Comma 4 2 2 2 5 2 9" xfId="15899"/>
    <cellStyle name="Comma 4 2 2 2 5 20" xfId="15900"/>
    <cellStyle name="Comma 4 2 2 2 5 21" xfId="15901"/>
    <cellStyle name="Comma 4 2 2 2 5 22" xfId="15902"/>
    <cellStyle name="Comma 4 2 2 2 5 23" xfId="15903"/>
    <cellStyle name="Comma 4 2 2 2 5 24" xfId="15904"/>
    <cellStyle name="Comma 4 2 2 2 5 25" xfId="15905"/>
    <cellStyle name="Comma 4 2 2 2 5 26" xfId="15906"/>
    <cellStyle name="Comma 4 2 2 2 5 27" xfId="15907"/>
    <cellStyle name="Comma 4 2 2 2 5 28" xfId="15908"/>
    <cellStyle name="Comma 4 2 2 2 5 29" xfId="15909"/>
    <cellStyle name="Comma 4 2 2 2 5 3" xfId="15910"/>
    <cellStyle name="Comma 4 2 2 2 5 3 10" xfId="15911"/>
    <cellStyle name="Comma 4 2 2 2 5 3 11" xfId="15912"/>
    <cellStyle name="Comma 4 2 2 2 5 3 12" xfId="15913"/>
    <cellStyle name="Comma 4 2 2 2 5 3 13" xfId="15914"/>
    <cellStyle name="Comma 4 2 2 2 5 3 14" xfId="15915"/>
    <cellStyle name="Comma 4 2 2 2 5 3 15" xfId="15916"/>
    <cellStyle name="Comma 4 2 2 2 5 3 16" xfId="15917"/>
    <cellStyle name="Comma 4 2 2 2 5 3 17" xfId="15918"/>
    <cellStyle name="Comma 4 2 2 2 5 3 18" xfId="15919"/>
    <cellStyle name="Comma 4 2 2 2 5 3 19" xfId="15920"/>
    <cellStyle name="Comma 4 2 2 2 5 3 2" xfId="15921"/>
    <cellStyle name="Comma 4 2 2 2 5 3 20" xfId="15922"/>
    <cellStyle name="Comma 4 2 2 2 5 3 21" xfId="15923"/>
    <cellStyle name="Comma 4 2 2 2 5 3 22" xfId="15924"/>
    <cellStyle name="Comma 4 2 2 2 5 3 3" xfId="15925"/>
    <cellStyle name="Comma 4 2 2 2 5 3 4" xfId="15926"/>
    <cellStyle name="Comma 4 2 2 2 5 3 5" xfId="15927"/>
    <cellStyle name="Comma 4 2 2 2 5 3 6" xfId="15928"/>
    <cellStyle name="Comma 4 2 2 2 5 3 7" xfId="15929"/>
    <cellStyle name="Comma 4 2 2 2 5 3 8" xfId="15930"/>
    <cellStyle name="Comma 4 2 2 2 5 3 9" xfId="15931"/>
    <cellStyle name="Comma 4 2 2 2 5 30" xfId="15932"/>
    <cellStyle name="Comma 4 2 2 2 5 31" xfId="15933"/>
    <cellStyle name="Comma 4 2 2 2 5 32" xfId="15934"/>
    <cellStyle name="Comma 4 2 2 2 5 33" xfId="15935"/>
    <cellStyle name="Comma 4 2 2 2 5 4" xfId="15936"/>
    <cellStyle name="Comma 4 2 2 2 5 4 10" xfId="15937"/>
    <cellStyle name="Comma 4 2 2 2 5 4 11" xfId="15938"/>
    <cellStyle name="Comma 4 2 2 2 5 4 12" xfId="15939"/>
    <cellStyle name="Comma 4 2 2 2 5 4 13" xfId="15940"/>
    <cellStyle name="Comma 4 2 2 2 5 4 14" xfId="15941"/>
    <cellStyle name="Comma 4 2 2 2 5 4 15" xfId="15942"/>
    <cellStyle name="Comma 4 2 2 2 5 4 16" xfId="15943"/>
    <cellStyle name="Comma 4 2 2 2 5 4 17" xfId="15944"/>
    <cellStyle name="Comma 4 2 2 2 5 4 18" xfId="15945"/>
    <cellStyle name="Comma 4 2 2 2 5 4 19" xfId="15946"/>
    <cellStyle name="Comma 4 2 2 2 5 4 2" xfId="15947"/>
    <cellStyle name="Comma 4 2 2 2 5 4 20" xfId="15948"/>
    <cellStyle name="Comma 4 2 2 2 5 4 21" xfId="15949"/>
    <cellStyle name="Comma 4 2 2 2 5 4 22" xfId="15950"/>
    <cellStyle name="Comma 4 2 2 2 5 4 3" xfId="15951"/>
    <cellStyle name="Comma 4 2 2 2 5 4 4" xfId="15952"/>
    <cellStyle name="Comma 4 2 2 2 5 4 5" xfId="15953"/>
    <cellStyle name="Comma 4 2 2 2 5 4 6" xfId="15954"/>
    <cellStyle name="Comma 4 2 2 2 5 4 7" xfId="15955"/>
    <cellStyle name="Comma 4 2 2 2 5 4 8" xfId="15956"/>
    <cellStyle name="Comma 4 2 2 2 5 4 9" xfId="15957"/>
    <cellStyle name="Comma 4 2 2 2 5 5" xfId="15958"/>
    <cellStyle name="Comma 4 2 2 2 5 5 10" xfId="15959"/>
    <cellStyle name="Comma 4 2 2 2 5 5 11" xfId="15960"/>
    <cellStyle name="Comma 4 2 2 2 5 5 12" xfId="15961"/>
    <cellStyle name="Comma 4 2 2 2 5 5 13" xfId="15962"/>
    <cellStyle name="Comma 4 2 2 2 5 5 14" xfId="15963"/>
    <cellStyle name="Comma 4 2 2 2 5 5 15" xfId="15964"/>
    <cellStyle name="Comma 4 2 2 2 5 5 16" xfId="15965"/>
    <cellStyle name="Comma 4 2 2 2 5 5 17" xfId="15966"/>
    <cellStyle name="Comma 4 2 2 2 5 5 18" xfId="15967"/>
    <cellStyle name="Comma 4 2 2 2 5 5 19" xfId="15968"/>
    <cellStyle name="Comma 4 2 2 2 5 5 2" xfId="15969"/>
    <cellStyle name="Comma 4 2 2 2 5 5 20" xfId="15970"/>
    <cellStyle name="Comma 4 2 2 2 5 5 21" xfId="15971"/>
    <cellStyle name="Comma 4 2 2 2 5 5 22" xfId="15972"/>
    <cellStyle name="Comma 4 2 2 2 5 5 3" xfId="15973"/>
    <cellStyle name="Comma 4 2 2 2 5 5 4" xfId="15974"/>
    <cellStyle name="Comma 4 2 2 2 5 5 5" xfId="15975"/>
    <cellStyle name="Comma 4 2 2 2 5 5 6" xfId="15976"/>
    <cellStyle name="Comma 4 2 2 2 5 5 7" xfId="15977"/>
    <cellStyle name="Comma 4 2 2 2 5 5 8" xfId="15978"/>
    <cellStyle name="Comma 4 2 2 2 5 5 9" xfId="15979"/>
    <cellStyle name="Comma 4 2 2 2 5 6" xfId="15980"/>
    <cellStyle name="Comma 4 2 2 2 5 6 10" xfId="15981"/>
    <cellStyle name="Comma 4 2 2 2 5 6 11" xfId="15982"/>
    <cellStyle name="Comma 4 2 2 2 5 6 12" xfId="15983"/>
    <cellStyle name="Comma 4 2 2 2 5 6 13" xfId="15984"/>
    <cellStyle name="Comma 4 2 2 2 5 6 14" xfId="15985"/>
    <cellStyle name="Comma 4 2 2 2 5 6 15" xfId="15986"/>
    <cellStyle name="Comma 4 2 2 2 5 6 16" xfId="15987"/>
    <cellStyle name="Comma 4 2 2 2 5 6 17" xfId="15988"/>
    <cellStyle name="Comma 4 2 2 2 5 6 18" xfId="15989"/>
    <cellStyle name="Comma 4 2 2 2 5 6 19" xfId="15990"/>
    <cellStyle name="Comma 4 2 2 2 5 6 2" xfId="15991"/>
    <cellStyle name="Comma 4 2 2 2 5 6 20" xfId="15992"/>
    <cellStyle name="Comma 4 2 2 2 5 6 21" xfId="15993"/>
    <cellStyle name="Comma 4 2 2 2 5 6 22" xfId="15994"/>
    <cellStyle name="Comma 4 2 2 2 5 6 3" xfId="15995"/>
    <cellStyle name="Comma 4 2 2 2 5 6 4" xfId="15996"/>
    <cellStyle name="Comma 4 2 2 2 5 6 5" xfId="15997"/>
    <cellStyle name="Comma 4 2 2 2 5 6 6" xfId="15998"/>
    <cellStyle name="Comma 4 2 2 2 5 6 7" xfId="15999"/>
    <cellStyle name="Comma 4 2 2 2 5 6 8" xfId="16000"/>
    <cellStyle name="Comma 4 2 2 2 5 6 9" xfId="16001"/>
    <cellStyle name="Comma 4 2 2 2 5 7" xfId="16002"/>
    <cellStyle name="Comma 4 2 2 2 5 7 10" xfId="16003"/>
    <cellStyle name="Comma 4 2 2 2 5 7 11" xfId="16004"/>
    <cellStyle name="Comma 4 2 2 2 5 7 12" xfId="16005"/>
    <cellStyle name="Comma 4 2 2 2 5 7 13" xfId="16006"/>
    <cellStyle name="Comma 4 2 2 2 5 7 14" xfId="16007"/>
    <cellStyle name="Comma 4 2 2 2 5 7 15" xfId="16008"/>
    <cellStyle name="Comma 4 2 2 2 5 7 16" xfId="16009"/>
    <cellStyle name="Comma 4 2 2 2 5 7 17" xfId="16010"/>
    <cellStyle name="Comma 4 2 2 2 5 7 18" xfId="16011"/>
    <cellStyle name="Comma 4 2 2 2 5 7 19" xfId="16012"/>
    <cellStyle name="Comma 4 2 2 2 5 7 2" xfId="16013"/>
    <cellStyle name="Comma 4 2 2 2 5 7 20" xfId="16014"/>
    <cellStyle name="Comma 4 2 2 2 5 7 21" xfId="16015"/>
    <cellStyle name="Comma 4 2 2 2 5 7 22" xfId="16016"/>
    <cellStyle name="Comma 4 2 2 2 5 7 3" xfId="16017"/>
    <cellStyle name="Comma 4 2 2 2 5 7 4" xfId="16018"/>
    <cellStyle name="Comma 4 2 2 2 5 7 5" xfId="16019"/>
    <cellStyle name="Comma 4 2 2 2 5 7 6" xfId="16020"/>
    <cellStyle name="Comma 4 2 2 2 5 7 7" xfId="16021"/>
    <cellStyle name="Comma 4 2 2 2 5 7 8" xfId="16022"/>
    <cellStyle name="Comma 4 2 2 2 5 7 9" xfId="16023"/>
    <cellStyle name="Comma 4 2 2 2 5 8" xfId="16024"/>
    <cellStyle name="Comma 4 2 2 2 5 8 10" xfId="16025"/>
    <cellStyle name="Comma 4 2 2 2 5 8 11" xfId="16026"/>
    <cellStyle name="Comma 4 2 2 2 5 8 12" xfId="16027"/>
    <cellStyle name="Comma 4 2 2 2 5 8 13" xfId="16028"/>
    <cellStyle name="Comma 4 2 2 2 5 8 14" xfId="16029"/>
    <cellStyle name="Comma 4 2 2 2 5 8 15" xfId="16030"/>
    <cellStyle name="Comma 4 2 2 2 5 8 16" xfId="16031"/>
    <cellStyle name="Comma 4 2 2 2 5 8 17" xfId="16032"/>
    <cellStyle name="Comma 4 2 2 2 5 8 18" xfId="16033"/>
    <cellStyle name="Comma 4 2 2 2 5 8 19" xfId="16034"/>
    <cellStyle name="Comma 4 2 2 2 5 8 2" xfId="16035"/>
    <cellStyle name="Comma 4 2 2 2 5 8 20" xfId="16036"/>
    <cellStyle name="Comma 4 2 2 2 5 8 21" xfId="16037"/>
    <cellStyle name="Comma 4 2 2 2 5 8 22" xfId="16038"/>
    <cellStyle name="Comma 4 2 2 2 5 8 3" xfId="16039"/>
    <cellStyle name="Comma 4 2 2 2 5 8 4" xfId="16040"/>
    <cellStyle name="Comma 4 2 2 2 5 8 5" xfId="16041"/>
    <cellStyle name="Comma 4 2 2 2 5 8 6" xfId="16042"/>
    <cellStyle name="Comma 4 2 2 2 5 8 7" xfId="16043"/>
    <cellStyle name="Comma 4 2 2 2 5 8 8" xfId="16044"/>
    <cellStyle name="Comma 4 2 2 2 5 8 9" xfId="16045"/>
    <cellStyle name="Comma 4 2 2 2 5 9" xfId="16046"/>
    <cellStyle name="Comma 4 2 2 2 5 9 10" xfId="16047"/>
    <cellStyle name="Comma 4 2 2 2 5 9 11" xfId="16048"/>
    <cellStyle name="Comma 4 2 2 2 5 9 12" xfId="16049"/>
    <cellStyle name="Comma 4 2 2 2 5 9 13" xfId="16050"/>
    <cellStyle name="Comma 4 2 2 2 5 9 14" xfId="16051"/>
    <cellStyle name="Comma 4 2 2 2 5 9 15" xfId="16052"/>
    <cellStyle name="Comma 4 2 2 2 5 9 16" xfId="16053"/>
    <cellStyle name="Comma 4 2 2 2 5 9 17" xfId="16054"/>
    <cellStyle name="Comma 4 2 2 2 5 9 18" xfId="16055"/>
    <cellStyle name="Comma 4 2 2 2 5 9 19" xfId="16056"/>
    <cellStyle name="Comma 4 2 2 2 5 9 2" xfId="16057"/>
    <cellStyle name="Comma 4 2 2 2 5 9 20" xfId="16058"/>
    <cellStyle name="Comma 4 2 2 2 5 9 21" xfId="16059"/>
    <cellStyle name="Comma 4 2 2 2 5 9 22" xfId="16060"/>
    <cellStyle name="Comma 4 2 2 2 5 9 3" xfId="16061"/>
    <cellStyle name="Comma 4 2 2 2 5 9 4" xfId="16062"/>
    <cellStyle name="Comma 4 2 2 2 5 9 5" xfId="16063"/>
    <cellStyle name="Comma 4 2 2 2 5 9 6" xfId="16064"/>
    <cellStyle name="Comma 4 2 2 2 5 9 7" xfId="16065"/>
    <cellStyle name="Comma 4 2 2 2 5 9 8" xfId="16066"/>
    <cellStyle name="Comma 4 2 2 2 5 9 9" xfId="16067"/>
    <cellStyle name="Comma 4 2 2 2 6" xfId="16068"/>
    <cellStyle name="Comma 4 2 2 2 6 10" xfId="16069"/>
    <cellStyle name="Comma 4 2 2 2 6 10 10" xfId="16070"/>
    <cellStyle name="Comma 4 2 2 2 6 10 11" xfId="16071"/>
    <cellStyle name="Comma 4 2 2 2 6 10 12" xfId="16072"/>
    <cellStyle name="Comma 4 2 2 2 6 10 13" xfId="16073"/>
    <cellStyle name="Comma 4 2 2 2 6 10 14" xfId="16074"/>
    <cellStyle name="Comma 4 2 2 2 6 10 15" xfId="16075"/>
    <cellStyle name="Comma 4 2 2 2 6 10 16" xfId="16076"/>
    <cellStyle name="Comma 4 2 2 2 6 10 17" xfId="16077"/>
    <cellStyle name="Comma 4 2 2 2 6 10 18" xfId="16078"/>
    <cellStyle name="Comma 4 2 2 2 6 10 19" xfId="16079"/>
    <cellStyle name="Comma 4 2 2 2 6 10 2" xfId="16080"/>
    <cellStyle name="Comma 4 2 2 2 6 10 20" xfId="16081"/>
    <cellStyle name="Comma 4 2 2 2 6 10 21" xfId="16082"/>
    <cellStyle name="Comma 4 2 2 2 6 10 22" xfId="16083"/>
    <cellStyle name="Comma 4 2 2 2 6 10 3" xfId="16084"/>
    <cellStyle name="Comma 4 2 2 2 6 10 4" xfId="16085"/>
    <cellStyle name="Comma 4 2 2 2 6 10 5" xfId="16086"/>
    <cellStyle name="Comma 4 2 2 2 6 10 6" xfId="16087"/>
    <cellStyle name="Comma 4 2 2 2 6 10 7" xfId="16088"/>
    <cellStyle name="Comma 4 2 2 2 6 10 8" xfId="16089"/>
    <cellStyle name="Comma 4 2 2 2 6 10 9" xfId="16090"/>
    <cellStyle name="Comma 4 2 2 2 6 11" xfId="16091"/>
    <cellStyle name="Comma 4 2 2 2 6 11 10" xfId="16092"/>
    <cellStyle name="Comma 4 2 2 2 6 11 11" xfId="16093"/>
    <cellStyle name="Comma 4 2 2 2 6 11 12" xfId="16094"/>
    <cellStyle name="Comma 4 2 2 2 6 11 13" xfId="16095"/>
    <cellStyle name="Comma 4 2 2 2 6 11 14" xfId="16096"/>
    <cellStyle name="Comma 4 2 2 2 6 11 15" xfId="16097"/>
    <cellStyle name="Comma 4 2 2 2 6 11 16" xfId="16098"/>
    <cellStyle name="Comma 4 2 2 2 6 11 17" xfId="16099"/>
    <cellStyle name="Comma 4 2 2 2 6 11 18" xfId="16100"/>
    <cellStyle name="Comma 4 2 2 2 6 11 19" xfId="16101"/>
    <cellStyle name="Comma 4 2 2 2 6 11 2" xfId="16102"/>
    <cellStyle name="Comma 4 2 2 2 6 11 20" xfId="16103"/>
    <cellStyle name="Comma 4 2 2 2 6 11 21" xfId="16104"/>
    <cellStyle name="Comma 4 2 2 2 6 11 22" xfId="16105"/>
    <cellStyle name="Comma 4 2 2 2 6 11 3" xfId="16106"/>
    <cellStyle name="Comma 4 2 2 2 6 11 4" xfId="16107"/>
    <cellStyle name="Comma 4 2 2 2 6 11 5" xfId="16108"/>
    <cellStyle name="Comma 4 2 2 2 6 11 6" xfId="16109"/>
    <cellStyle name="Comma 4 2 2 2 6 11 7" xfId="16110"/>
    <cellStyle name="Comma 4 2 2 2 6 11 8" xfId="16111"/>
    <cellStyle name="Comma 4 2 2 2 6 11 9" xfId="16112"/>
    <cellStyle name="Comma 4 2 2 2 6 12" xfId="16113"/>
    <cellStyle name="Comma 4 2 2 2 6 12 10" xfId="16114"/>
    <cellStyle name="Comma 4 2 2 2 6 12 11" xfId="16115"/>
    <cellStyle name="Comma 4 2 2 2 6 12 12" xfId="16116"/>
    <cellStyle name="Comma 4 2 2 2 6 12 13" xfId="16117"/>
    <cellStyle name="Comma 4 2 2 2 6 12 14" xfId="16118"/>
    <cellStyle name="Comma 4 2 2 2 6 12 15" xfId="16119"/>
    <cellStyle name="Comma 4 2 2 2 6 12 16" xfId="16120"/>
    <cellStyle name="Comma 4 2 2 2 6 12 17" xfId="16121"/>
    <cellStyle name="Comma 4 2 2 2 6 12 18" xfId="16122"/>
    <cellStyle name="Comma 4 2 2 2 6 12 19" xfId="16123"/>
    <cellStyle name="Comma 4 2 2 2 6 12 2" xfId="16124"/>
    <cellStyle name="Comma 4 2 2 2 6 12 20" xfId="16125"/>
    <cellStyle name="Comma 4 2 2 2 6 12 21" xfId="16126"/>
    <cellStyle name="Comma 4 2 2 2 6 12 22" xfId="16127"/>
    <cellStyle name="Comma 4 2 2 2 6 12 3" xfId="16128"/>
    <cellStyle name="Comma 4 2 2 2 6 12 4" xfId="16129"/>
    <cellStyle name="Comma 4 2 2 2 6 12 5" xfId="16130"/>
    <cellStyle name="Comma 4 2 2 2 6 12 6" xfId="16131"/>
    <cellStyle name="Comma 4 2 2 2 6 12 7" xfId="16132"/>
    <cellStyle name="Comma 4 2 2 2 6 12 8" xfId="16133"/>
    <cellStyle name="Comma 4 2 2 2 6 12 9" xfId="16134"/>
    <cellStyle name="Comma 4 2 2 2 6 13" xfId="16135"/>
    <cellStyle name="Comma 4 2 2 2 6 14" xfId="16136"/>
    <cellStyle name="Comma 4 2 2 2 6 15" xfId="16137"/>
    <cellStyle name="Comma 4 2 2 2 6 16" xfId="16138"/>
    <cellStyle name="Comma 4 2 2 2 6 17" xfId="16139"/>
    <cellStyle name="Comma 4 2 2 2 6 18" xfId="16140"/>
    <cellStyle name="Comma 4 2 2 2 6 19" xfId="16141"/>
    <cellStyle name="Comma 4 2 2 2 6 2" xfId="16142"/>
    <cellStyle name="Comma 4 2 2 2 6 2 10" xfId="16143"/>
    <cellStyle name="Comma 4 2 2 2 6 2 11" xfId="16144"/>
    <cellStyle name="Comma 4 2 2 2 6 2 12" xfId="16145"/>
    <cellStyle name="Comma 4 2 2 2 6 2 13" xfId="16146"/>
    <cellStyle name="Comma 4 2 2 2 6 2 14" xfId="16147"/>
    <cellStyle name="Comma 4 2 2 2 6 2 15" xfId="16148"/>
    <cellStyle name="Comma 4 2 2 2 6 2 16" xfId="16149"/>
    <cellStyle name="Comma 4 2 2 2 6 2 17" xfId="16150"/>
    <cellStyle name="Comma 4 2 2 2 6 2 18" xfId="16151"/>
    <cellStyle name="Comma 4 2 2 2 6 2 19" xfId="16152"/>
    <cellStyle name="Comma 4 2 2 2 6 2 2" xfId="16153"/>
    <cellStyle name="Comma 4 2 2 2 6 2 20" xfId="16154"/>
    <cellStyle name="Comma 4 2 2 2 6 2 21" xfId="16155"/>
    <cellStyle name="Comma 4 2 2 2 6 2 22" xfId="16156"/>
    <cellStyle name="Comma 4 2 2 2 6 2 3" xfId="16157"/>
    <cellStyle name="Comma 4 2 2 2 6 2 4" xfId="16158"/>
    <cellStyle name="Comma 4 2 2 2 6 2 5" xfId="16159"/>
    <cellStyle name="Comma 4 2 2 2 6 2 6" xfId="16160"/>
    <cellStyle name="Comma 4 2 2 2 6 2 7" xfId="16161"/>
    <cellStyle name="Comma 4 2 2 2 6 2 8" xfId="16162"/>
    <cellStyle name="Comma 4 2 2 2 6 2 9" xfId="16163"/>
    <cellStyle name="Comma 4 2 2 2 6 20" xfId="16164"/>
    <cellStyle name="Comma 4 2 2 2 6 21" xfId="16165"/>
    <cellStyle name="Comma 4 2 2 2 6 22" xfId="16166"/>
    <cellStyle name="Comma 4 2 2 2 6 23" xfId="16167"/>
    <cellStyle name="Comma 4 2 2 2 6 24" xfId="16168"/>
    <cellStyle name="Comma 4 2 2 2 6 25" xfId="16169"/>
    <cellStyle name="Comma 4 2 2 2 6 26" xfId="16170"/>
    <cellStyle name="Comma 4 2 2 2 6 27" xfId="16171"/>
    <cellStyle name="Comma 4 2 2 2 6 28" xfId="16172"/>
    <cellStyle name="Comma 4 2 2 2 6 29" xfId="16173"/>
    <cellStyle name="Comma 4 2 2 2 6 3" xfId="16174"/>
    <cellStyle name="Comma 4 2 2 2 6 3 10" xfId="16175"/>
    <cellStyle name="Comma 4 2 2 2 6 3 11" xfId="16176"/>
    <cellStyle name="Comma 4 2 2 2 6 3 12" xfId="16177"/>
    <cellStyle name="Comma 4 2 2 2 6 3 13" xfId="16178"/>
    <cellStyle name="Comma 4 2 2 2 6 3 14" xfId="16179"/>
    <cellStyle name="Comma 4 2 2 2 6 3 15" xfId="16180"/>
    <cellStyle name="Comma 4 2 2 2 6 3 16" xfId="16181"/>
    <cellStyle name="Comma 4 2 2 2 6 3 17" xfId="16182"/>
    <cellStyle name="Comma 4 2 2 2 6 3 18" xfId="16183"/>
    <cellStyle name="Comma 4 2 2 2 6 3 19" xfId="16184"/>
    <cellStyle name="Comma 4 2 2 2 6 3 2" xfId="16185"/>
    <cellStyle name="Comma 4 2 2 2 6 3 20" xfId="16186"/>
    <cellStyle name="Comma 4 2 2 2 6 3 21" xfId="16187"/>
    <cellStyle name="Comma 4 2 2 2 6 3 22" xfId="16188"/>
    <cellStyle name="Comma 4 2 2 2 6 3 3" xfId="16189"/>
    <cellStyle name="Comma 4 2 2 2 6 3 4" xfId="16190"/>
    <cellStyle name="Comma 4 2 2 2 6 3 5" xfId="16191"/>
    <cellStyle name="Comma 4 2 2 2 6 3 6" xfId="16192"/>
    <cellStyle name="Comma 4 2 2 2 6 3 7" xfId="16193"/>
    <cellStyle name="Comma 4 2 2 2 6 3 8" xfId="16194"/>
    <cellStyle name="Comma 4 2 2 2 6 3 9" xfId="16195"/>
    <cellStyle name="Comma 4 2 2 2 6 30" xfId="16196"/>
    <cellStyle name="Comma 4 2 2 2 6 31" xfId="16197"/>
    <cellStyle name="Comma 4 2 2 2 6 32" xfId="16198"/>
    <cellStyle name="Comma 4 2 2 2 6 33" xfId="16199"/>
    <cellStyle name="Comma 4 2 2 2 6 4" xfId="16200"/>
    <cellStyle name="Comma 4 2 2 2 6 4 10" xfId="16201"/>
    <cellStyle name="Comma 4 2 2 2 6 4 11" xfId="16202"/>
    <cellStyle name="Comma 4 2 2 2 6 4 12" xfId="16203"/>
    <cellStyle name="Comma 4 2 2 2 6 4 13" xfId="16204"/>
    <cellStyle name="Comma 4 2 2 2 6 4 14" xfId="16205"/>
    <cellStyle name="Comma 4 2 2 2 6 4 15" xfId="16206"/>
    <cellStyle name="Comma 4 2 2 2 6 4 16" xfId="16207"/>
    <cellStyle name="Comma 4 2 2 2 6 4 17" xfId="16208"/>
    <cellStyle name="Comma 4 2 2 2 6 4 18" xfId="16209"/>
    <cellStyle name="Comma 4 2 2 2 6 4 19" xfId="16210"/>
    <cellStyle name="Comma 4 2 2 2 6 4 2" xfId="16211"/>
    <cellStyle name="Comma 4 2 2 2 6 4 20" xfId="16212"/>
    <cellStyle name="Comma 4 2 2 2 6 4 21" xfId="16213"/>
    <cellStyle name="Comma 4 2 2 2 6 4 22" xfId="16214"/>
    <cellStyle name="Comma 4 2 2 2 6 4 3" xfId="16215"/>
    <cellStyle name="Comma 4 2 2 2 6 4 4" xfId="16216"/>
    <cellStyle name="Comma 4 2 2 2 6 4 5" xfId="16217"/>
    <cellStyle name="Comma 4 2 2 2 6 4 6" xfId="16218"/>
    <cellStyle name="Comma 4 2 2 2 6 4 7" xfId="16219"/>
    <cellStyle name="Comma 4 2 2 2 6 4 8" xfId="16220"/>
    <cellStyle name="Comma 4 2 2 2 6 4 9" xfId="16221"/>
    <cellStyle name="Comma 4 2 2 2 6 5" xfId="16222"/>
    <cellStyle name="Comma 4 2 2 2 6 5 10" xfId="16223"/>
    <cellStyle name="Comma 4 2 2 2 6 5 11" xfId="16224"/>
    <cellStyle name="Comma 4 2 2 2 6 5 12" xfId="16225"/>
    <cellStyle name="Comma 4 2 2 2 6 5 13" xfId="16226"/>
    <cellStyle name="Comma 4 2 2 2 6 5 14" xfId="16227"/>
    <cellStyle name="Comma 4 2 2 2 6 5 15" xfId="16228"/>
    <cellStyle name="Comma 4 2 2 2 6 5 16" xfId="16229"/>
    <cellStyle name="Comma 4 2 2 2 6 5 17" xfId="16230"/>
    <cellStyle name="Comma 4 2 2 2 6 5 18" xfId="16231"/>
    <cellStyle name="Comma 4 2 2 2 6 5 19" xfId="16232"/>
    <cellStyle name="Comma 4 2 2 2 6 5 2" xfId="16233"/>
    <cellStyle name="Comma 4 2 2 2 6 5 20" xfId="16234"/>
    <cellStyle name="Comma 4 2 2 2 6 5 21" xfId="16235"/>
    <cellStyle name="Comma 4 2 2 2 6 5 22" xfId="16236"/>
    <cellStyle name="Comma 4 2 2 2 6 5 3" xfId="16237"/>
    <cellStyle name="Comma 4 2 2 2 6 5 4" xfId="16238"/>
    <cellStyle name="Comma 4 2 2 2 6 5 5" xfId="16239"/>
    <cellStyle name="Comma 4 2 2 2 6 5 6" xfId="16240"/>
    <cellStyle name="Comma 4 2 2 2 6 5 7" xfId="16241"/>
    <cellStyle name="Comma 4 2 2 2 6 5 8" xfId="16242"/>
    <cellStyle name="Comma 4 2 2 2 6 5 9" xfId="16243"/>
    <cellStyle name="Comma 4 2 2 2 6 6" xfId="16244"/>
    <cellStyle name="Comma 4 2 2 2 6 6 10" xfId="16245"/>
    <cellStyle name="Comma 4 2 2 2 6 6 11" xfId="16246"/>
    <cellStyle name="Comma 4 2 2 2 6 6 12" xfId="16247"/>
    <cellStyle name="Comma 4 2 2 2 6 6 13" xfId="16248"/>
    <cellStyle name="Comma 4 2 2 2 6 6 14" xfId="16249"/>
    <cellStyle name="Comma 4 2 2 2 6 6 15" xfId="16250"/>
    <cellStyle name="Comma 4 2 2 2 6 6 16" xfId="16251"/>
    <cellStyle name="Comma 4 2 2 2 6 6 17" xfId="16252"/>
    <cellStyle name="Comma 4 2 2 2 6 6 18" xfId="16253"/>
    <cellStyle name="Comma 4 2 2 2 6 6 19" xfId="16254"/>
    <cellStyle name="Comma 4 2 2 2 6 6 2" xfId="16255"/>
    <cellStyle name="Comma 4 2 2 2 6 6 20" xfId="16256"/>
    <cellStyle name="Comma 4 2 2 2 6 6 21" xfId="16257"/>
    <cellStyle name="Comma 4 2 2 2 6 6 22" xfId="16258"/>
    <cellStyle name="Comma 4 2 2 2 6 6 3" xfId="16259"/>
    <cellStyle name="Comma 4 2 2 2 6 6 4" xfId="16260"/>
    <cellStyle name="Comma 4 2 2 2 6 6 5" xfId="16261"/>
    <cellStyle name="Comma 4 2 2 2 6 6 6" xfId="16262"/>
    <cellStyle name="Comma 4 2 2 2 6 6 7" xfId="16263"/>
    <cellStyle name="Comma 4 2 2 2 6 6 8" xfId="16264"/>
    <cellStyle name="Comma 4 2 2 2 6 6 9" xfId="16265"/>
    <cellStyle name="Comma 4 2 2 2 6 7" xfId="16266"/>
    <cellStyle name="Comma 4 2 2 2 6 7 10" xfId="16267"/>
    <cellStyle name="Comma 4 2 2 2 6 7 11" xfId="16268"/>
    <cellStyle name="Comma 4 2 2 2 6 7 12" xfId="16269"/>
    <cellStyle name="Comma 4 2 2 2 6 7 13" xfId="16270"/>
    <cellStyle name="Comma 4 2 2 2 6 7 14" xfId="16271"/>
    <cellStyle name="Comma 4 2 2 2 6 7 15" xfId="16272"/>
    <cellStyle name="Comma 4 2 2 2 6 7 16" xfId="16273"/>
    <cellStyle name="Comma 4 2 2 2 6 7 17" xfId="16274"/>
    <cellStyle name="Comma 4 2 2 2 6 7 18" xfId="16275"/>
    <cellStyle name="Comma 4 2 2 2 6 7 19" xfId="16276"/>
    <cellStyle name="Comma 4 2 2 2 6 7 2" xfId="16277"/>
    <cellStyle name="Comma 4 2 2 2 6 7 20" xfId="16278"/>
    <cellStyle name="Comma 4 2 2 2 6 7 21" xfId="16279"/>
    <cellStyle name="Comma 4 2 2 2 6 7 22" xfId="16280"/>
    <cellStyle name="Comma 4 2 2 2 6 7 3" xfId="16281"/>
    <cellStyle name="Comma 4 2 2 2 6 7 4" xfId="16282"/>
    <cellStyle name="Comma 4 2 2 2 6 7 5" xfId="16283"/>
    <cellStyle name="Comma 4 2 2 2 6 7 6" xfId="16284"/>
    <cellStyle name="Comma 4 2 2 2 6 7 7" xfId="16285"/>
    <cellStyle name="Comma 4 2 2 2 6 7 8" xfId="16286"/>
    <cellStyle name="Comma 4 2 2 2 6 7 9" xfId="16287"/>
    <cellStyle name="Comma 4 2 2 2 6 8" xfId="16288"/>
    <cellStyle name="Comma 4 2 2 2 6 8 10" xfId="16289"/>
    <cellStyle name="Comma 4 2 2 2 6 8 11" xfId="16290"/>
    <cellStyle name="Comma 4 2 2 2 6 8 12" xfId="16291"/>
    <cellStyle name="Comma 4 2 2 2 6 8 13" xfId="16292"/>
    <cellStyle name="Comma 4 2 2 2 6 8 14" xfId="16293"/>
    <cellStyle name="Comma 4 2 2 2 6 8 15" xfId="16294"/>
    <cellStyle name="Comma 4 2 2 2 6 8 16" xfId="16295"/>
    <cellStyle name="Comma 4 2 2 2 6 8 17" xfId="16296"/>
    <cellStyle name="Comma 4 2 2 2 6 8 18" xfId="16297"/>
    <cellStyle name="Comma 4 2 2 2 6 8 19" xfId="16298"/>
    <cellStyle name="Comma 4 2 2 2 6 8 2" xfId="16299"/>
    <cellStyle name="Comma 4 2 2 2 6 8 20" xfId="16300"/>
    <cellStyle name="Comma 4 2 2 2 6 8 21" xfId="16301"/>
    <cellStyle name="Comma 4 2 2 2 6 8 22" xfId="16302"/>
    <cellStyle name="Comma 4 2 2 2 6 8 3" xfId="16303"/>
    <cellStyle name="Comma 4 2 2 2 6 8 4" xfId="16304"/>
    <cellStyle name="Comma 4 2 2 2 6 8 5" xfId="16305"/>
    <cellStyle name="Comma 4 2 2 2 6 8 6" xfId="16306"/>
    <cellStyle name="Comma 4 2 2 2 6 8 7" xfId="16307"/>
    <cellStyle name="Comma 4 2 2 2 6 8 8" xfId="16308"/>
    <cellStyle name="Comma 4 2 2 2 6 8 9" xfId="16309"/>
    <cellStyle name="Comma 4 2 2 2 6 9" xfId="16310"/>
    <cellStyle name="Comma 4 2 2 2 6 9 10" xfId="16311"/>
    <cellStyle name="Comma 4 2 2 2 6 9 11" xfId="16312"/>
    <cellStyle name="Comma 4 2 2 2 6 9 12" xfId="16313"/>
    <cellStyle name="Comma 4 2 2 2 6 9 13" xfId="16314"/>
    <cellStyle name="Comma 4 2 2 2 6 9 14" xfId="16315"/>
    <cellStyle name="Comma 4 2 2 2 6 9 15" xfId="16316"/>
    <cellStyle name="Comma 4 2 2 2 6 9 16" xfId="16317"/>
    <cellStyle name="Comma 4 2 2 2 6 9 17" xfId="16318"/>
    <cellStyle name="Comma 4 2 2 2 6 9 18" xfId="16319"/>
    <cellStyle name="Comma 4 2 2 2 6 9 19" xfId="16320"/>
    <cellStyle name="Comma 4 2 2 2 6 9 2" xfId="16321"/>
    <cellStyle name="Comma 4 2 2 2 6 9 20" xfId="16322"/>
    <cellStyle name="Comma 4 2 2 2 6 9 21" xfId="16323"/>
    <cellStyle name="Comma 4 2 2 2 6 9 22" xfId="16324"/>
    <cellStyle name="Comma 4 2 2 2 6 9 3" xfId="16325"/>
    <cellStyle name="Comma 4 2 2 2 6 9 4" xfId="16326"/>
    <cellStyle name="Comma 4 2 2 2 6 9 5" xfId="16327"/>
    <cellStyle name="Comma 4 2 2 2 6 9 6" xfId="16328"/>
    <cellStyle name="Comma 4 2 2 2 6 9 7" xfId="16329"/>
    <cellStyle name="Comma 4 2 2 2 6 9 8" xfId="16330"/>
    <cellStyle name="Comma 4 2 2 2 6 9 9" xfId="16331"/>
    <cellStyle name="Comma 4 2 2 2 7" xfId="16332"/>
    <cellStyle name="Comma 4 2 2 2 8" xfId="16333"/>
    <cellStyle name="Comma 4 2 2 2 9" xfId="16334"/>
    <cellStyle name="Comma 4 2 2 20" xfId="16335"/>
    <cellStyle name="Comma 4 2 2 21" xfId="16336"/>
    <cellStyle name="Comma 4 2 2 22" xfId="16337"/>
    <cellStyle name="Comma 4 2 2 23" xfId="16338"/>
    <cellStyle name="Comma 4 2 2 24" xfId="16339"/>
    <cellStyle name="Comma 4 2 2 25" xfId="16340"/>
    <cellStyle name="Comma 4 2 2 26" xfId="16341"/>
    <cellStyle name="Comma 4 2 2 27" xfId="16342"/>
    <cellStyle name="Comma 4 2 2 28" xfId="16343"/>
    <cellStyle name="Comma 4 2 2 29" xfId="16344"/>
    <cellStyle name="Comma 4 2 2 3" xfId="16345"/>
    <cellStyle name="Comma 4 2 2 3 10" xfId="16346"/>
    <cellStyle name="Comma 4 2 2 3 10 10" xfId="16347"/>
    <cellStyle name="Comma 4 2 2 3 10 11" xfId="16348"/>
    <cellStyle name="Comma 4 2 2 3 10 12" xfId="16349"/>
    <cellStyle name="Comma 4 2 2 3 10 13" xfId="16350"/>
    <cellStyle name="Comma 4 2 2 3 10 14" xfId="16351"/>
    <cellStyle name="Comma 4 2 2 3 10 15" xfId="16352"/>
    <cellStyle name="Comma 4 2 2 3 10 16" xfId="16353"/>
    <cellStyle name="Comma 4 2 2 3 10 17" xfId="16354"/>
    <cellStyle name="Comma 4 2 2 3 10 18" xfId="16355"/>
    <cellStyle name="Comma 4 2 2 3 10 19" xfId="16356"/>
    <cellStyle name="Comma 4 2 2 3 10 2" xfId="16357"/>
    <cellStyle name="Comma 4 2 2 3 10 20" xfId="16358"/>
    <cellStyle name="Comma 4 2 2 3 10 21" xfId="16359"/>
    <cellStyle name="Comma 4 2 2 3 10 22" xfId="16360"/>
    <cellStyle name="Comma 4 2 2 3 10 3" xfId="16361"/>
    <cellStyle name="Comma 4 2 2 3 10 4" xfId="16362"/>
    <cellStyle name="Comma 4 2 2 3 10 5" xfId="16363"/>
    <cellStyle name="Comma 4 2 2 3 10 6" xfId="16364"/>
    <cellStyle name="Comma 4 2 2 3 10 7" xfId="16365"/>
    <cellStyle name="Comma 4 2 2 3 10 8" xfId="16366"/>
    <cellStyle name="Comma 4 2 2 3 10 9" xfId="16367"/>
    <cellStyle name="Comma 4 2 2 3 11" xfId="16368"/>
    <cellStyle name="Comma 4 2 2 3 11 10" xfId="16369"/>
    <cellStyle name="Comma 4 2 2 3 11 11" xfId="16370"/>
    <cellStyle name="Comma 4 2 2 3 11 12" xfId="16371"/>
    <cellStyle name="Comma 4 2 2 3 11 13" xfId="16372"/>
    <cellStyle name="Comma 4 2 2 3 11 14" xfId="16373"/>
    <cellStyle name="Comma 4 2 2 3 11 15" xfId="16374"/>
    <cellStyle name="Comma 4 2 2 3 11 16" xfId="16375"/>
    <cellStyle name="Comma 4 2 2 3 11 17" xfId="16376"/>
    <cellStyle name="Comma 4 2 2 3 11 18" xfId="16377"/>
    <cellStyle name="Comma 4 2 2 3 11 19" xfId="16378"/>
    <cellStyle name="Comma 4 2 2 3 11 2" xfId="16379"/>
    <cellStyle name="Comma 4 2 2 3 11 20" xfId="16380"/>
    <cellStyle name="Comma 4 2 2 3 11 21" xfId="16381"/>
    <cellStyle name="Comma 4 2 2 3 11 22" xfId="16382"/>
    <cellStyle name="Comma 4 2 2 3 11 3" xfId="16383"/>
    <cellStyle name="Comma 4 2 2 3 11 4" xfId="16384"/>
    <cellStyle name="Comma 4 2 2 3 11 5" xfId="16385"/>
    <cellStyle name="Comma 4 2 2 3 11 6" xfId="16386"/>
    <cellStyle name="Comma 4 2 2 3 11 7" xfId="16387"/>
    <cellStyle name="Comma 4 2 2 3 11 8" xfId="16388"/>
    <cellStyle name="Comma 4 2 2 3 11 9" xfId="16389"/>
    <cellStyle name="Comma 4 2 2 3 12" xfId="16390"/>
    <cellStyle name="Comma 4 2 2 3 12 10" xfId="16391"/>
    <cellStyle name="Comma 4 2 2 3 12 11" xfId="16392"/>
    <cellStyle name="Comma 4 2 2 3 12 12" xfId="16393"/>
    <cellStyle name="Comma 4 2 2 3 12 13" xfId="16394"/>
    <cellStyle name="Comma 4 2 2 3 12 14" xfId="16395"/>
    <cellStyle name="Comma 4 2 2 3 12 15" xfId="16396"/>
    <cellStyle name="Comma 4 2 2 3 12 16" xfId="16397"/>
    <cellStyle name="Comma 4 2 2 3 12 17" xfId="16398"/>
    <cellStyle name="Comma 4 2 2 3 12 18" xfId="16399"/>
    <cellStyle name="Comma 4 2 2 3 12 19" xfId="16400"/>
    <cellStyle name="Comma 4 2 2 3 12 2" xfId="16401"/>
    <cellStyle name="Comma 4 2 2 3 12 20" xfId="16402"/>
    <cellStyle name="Comma 4 2 2 3 12 21" xfId="16403"/>
    <cellStyle name="Comma 4 2 2 3 12 22" xfId="16404"/>
    <cellStyle name="Comma 4 2 2 3 12 3" xfId="16405"/>
    <cellStyle name="Comma 4 2 2 3 12 4" xfId="16406"/>
    <cellStyle name="Comma 4 2 2 3 12 5" xfId="16407"/>
    <cellStyle name="Comma 4 2 2 3 12 6" xfId="16408"/>
    <cellStyle name="Comma 4 2 2 3 12 7" xfId="16409"/>
    <cellStyle name="Comma 4 2 2 3 12 8" xfId="16410"/>
    <cellStyle name="Comma 4 2 2 3 12 9" xfId="16411"/>
    <cellStyle name="Comma 4 2 2 3 13" xfId="16412"/>
    <cellStyle name="Comma 4 2 2 3 13 10" xfId="16413"/>
    <cellStyle name="Comma 4 2 2 3 13 11" xfId="16414"/>
    <cellStyle name="Comma 4 2 2 3 13 12" xfId="16415"/>
    <cellStyle name="Comma 4 2 2 3 13 13" xfId="16416"/>
    <cellStyle name="Comma 4 2 2 3 13 14" xfId="16417"/>
    <cellStyle name="Comma 4 2 2 3 13 15" xfId="16418"/>
    <cellStyle name="Comma 4 2 2 3 13 16" xfId="16419"/>
    <cellStyle name="Comma 4 2 2 3 13 17" xfId="16420"/>
    <cellStyle name="Comma 4 2 2 3 13 18" xfId="16421"/>
    <cellStyle name="Comma 4 2 2 3 13 19" xfId="16422"/>
    <cellStyle name="Comma 4 2 2 3 13 2" xfId="16423"/>
    <cellStyle name="Comma 4 2 2 3 13 20" xfId="16424"/>
    <cellStyle name="Comma 4 2 2 3 13 21" xfId="16425"/>
    <cellStyle name="Comma 4 2 2 3 13 22" xfId="16426"/>
    <cellStyle name="Comma 4 2 2 3 13 3" xfId="16427"/>
    <cellStyle name="Comma 4 2 2 3 13 4" xfId="16428"/>
    <cellStyle name="Comma 4 2 2 3 13 5" xfId="16429"/>
    <cellStyle name="Comma 4 2 2 3 13 6" xfId="16430"/>
    <cellStyle name="Comma 4 2 2 3 13 7" xfId="16431"/>
    <cellStyle name="Comma 4 2 2 3 13 8" xfId="16432"/>
    <cellStyle name="Comma 4 2 2 3 13 9" xfId="16433"/>
    <cellStyle name="Comma 4 2 2 3 14" xfId="16434"/>
    <cellStyle name="Comma 4 2 2 3 14 10" xfId="16435"/>
    <cellStyle name="Comma 4 2 2 3 14 11" xfId="16436"/>
    <cellStyle name="Comma 4 2 2 3 14 12" xfId="16437"/>
    <cellStyle name="Comma 4 2 2 3 14 13" xfId="16438"/>
    <cellStyle name="Comma 4 2 2 3 14 14" xfId="16439"/>
    <cellStyle name="Comma 4 2 2 3 14 15" xfId="16440"/>
    <cellStyle name="Comma 4 2 2 3 14 16" xfId="16441"/>
    <cellStyle name="Comma 4 2 2 3 14 17" xfId="16442"/>
    <cellStyle name="Comma 4 2 2 3 14 18" xfId="16443"/>
    <cellStyle name="Comma 4 2 2 3 14 19" xfId="16444"/>
    <cellStyle name="Comma 4 2 2 3 14 2" xfId="16445"/>
    <cellStyle name="Comma 4 2 2 3 14 20" xfId="16446"/>
    <cellStyle name="Comma 4 2 2 3 14 21" xfId="16447"/>
    <cellStyle name="Comma 4 2 2 3 14 22" xfId="16448"/>
    <cellStyle name="Comma 4 2 2 3 14 3" xfId="16449"/>
    <cellStyle name="Comma 4 2 2 3 14 4" xfId="16450"/>
    <cellStyle name="Comma 4 2 2 3 14 5" xfId="16451"/>
    <cellStyle name="Comma 4 2 2 3 14 6" xfId="16452"/>
    <cellStyle name="Comma 4 2 2 3 14 7" xfId="16453"/>
    <cellStyle name="Comma 4 2 2 3 14 8" xfId="16454"/>
    <cellStyle name="Comma 4 2 2 3 14 9" xfId="16455"/>
    <cellStyle name="Comma 4 2 2 3 15" xfId="16456"/>
    <cellStyle name="Comma 4 2 2 3 15 10" xfId="16457"/>
    <cellStyle name="Comma 4 2 2 3 15 11" xfId="16458"/>
    <cellStyle name="Comma 4 2 2 3 15 12" xfId="16459"/>
    <cellStyle name="Comma 4 2 2 3 15 13" xfId="16460"/>
    <cellStyle name="Comma 4 2 2 3 15 14" xfId="16461"/>
    <cellStyle name="Comma 4 2 2 3 15 15" xfId="16462"/>
    <cellStyle name="Comma 4 2 2 3 15 16" xfId="16463"/>
    <cellStyle name="Comma 4 2 2 3 15 17" xfId="16464"/>
    <cellStyle name="Comma 4 2 2 3 15 18" xfId="16465"/>
    <cellStyle name="Comma 4 2 2 3 15 19" xfId="16466"/>
    <cellStyle name="Comma 4 2 2 3 15 2" xfId="16467"/>
    <cellStyle name="Comma 4 2 2 3 15 20" xfId="16468"/>
    <cellStyle name="Comma 4 2 2 3 15 21" xfId="16469"/>
    <cellStyle name="Comma 4 2 2 3 15 22" xfId="16470"/>
    <cellStyle name="Comma 4 2 2 3 15 3" xfId="16471"/>
    <cellStyle name="Comma 4 2 2 3 15 4" xfId="16472"/>
    <cellStyle name="Comma 4 2 2 3 15 5" xfId="16473"/>
    <cellStyle name="Comma 4 2 2 3 15 6" xfId="16474"/>
    <cellStyle name="Comma 4 2 2 3 15 7" xfId="16475"/>
    <cellStyle name="Comma 4 2 2 3 15 8" xfId="16476"/>
    <cellStyle name="Comma 4 2 2 3 15 9" xfId="16477"/>
    <cellStyle name="Comma 4 2 2 3 16" xfId="16478"/>
    <cellStyle name="Comma 4 2 2 3 16 10" xfId="16479"/>
    <cellStyle name="Comma 4 2 2 3 16 11" xfId="16480"/>
    <cellStyle name="Comma 4 2 2 3 16 12" xfId="16481"/>
    <cellStyle name="Comma 4 2 2 3 16 13" xfId="16482"/>
    <cellStyle name="Comma 4 2 2 3 16 14" xfId="16483"/>
    <cellStyle name="Comma 4 2 2 3 16 15" xfId="16484"/>
    <cellStyle name="Comma 4 2 2 3 16 16" xfId="16485"/>
    <cellStyle name="Comma 4 2 2 3 16 17" xfId="16486"/>
    <cellStyle name="Comma 4 2 2 3 16 18" xfId="16487"/>
    <cellStyle name="Comma 4 2 2 3 16 19" xfId="16488"/>
    <cellStyle name="Comma 4 2 2 3 16 2" xfId="16489"/>
    <cellStyle name="Comma 4 2 2 3 16 20" xfId="16490"/>
    <cellStyle name="Comma 4 2 2 3 16 21" xfId="16491"/>
    <cellStyle name="Comma 4 2 2 3 16 22" xfId="16492"/>
    <cellStyle name="Comma 4 2 2 3 16 3" xfId="16493"/>
    <cellStyle name="Comma 4 2 2 3 16 4" xfId="16494"/>
    <cellStyle name="Comma 4 2 2 3 16 5" xfId="16495"/>
    <cellStyle name="Comma 4 2 2 3 16 6" xfId="16496"/>
    <cellStyle name="Comma 4 2 2 3 16 7" xfId="16497"/>
    <cellStyle name="Comma 4 2 2 3 16 8" xfId="16498"/>
    <cellStyle name="Comma 4 2 2 3 16 9" xfId="16499"/>
    <cellStyle name="Comma 4 2 2 3 17" xfId="16500"/>
    <cellStyle name="Comma 4 2 2 3 17 10" xfId="16501"/>
    <cellStyle name="Comma 4 2 2 3 17 11" xfId="16502"/>
    <cellStyle name="Comma 4 2 2 3 17 12" xfId="16503"/>
    <cellStyle name="Comma 4 2 2 3 17 13" xfId="16504"/>
    <cellStyle name="Comma 4 2 2 3 17 14" xfId="16505"/>
    <cellStyle name="Comma 4 2 2 3 17 15" xfId="16506"/>
    <cellStyle name="Comma 4 2 2 3 17 16" xfId="16507"/>
    <cellStyle name="Comma 4 2 2 3 17 17" xfId="16508"/>
    <cellStyle name="Comma 4 2 2 3 17 18" xfId="16509"/>
    <cellStyle name="Comma 4 2 2 3 17 19" xfId="16510"/>
    <cellStyle name="Comma 4 2 2 3 17 2" xfId="16511"/>
    <cellStyle name="Comma 4 2 2 3 17 20" xfId="16512"/>
    <cellStyle name="Comma 4 2 2 3 17 21" xfId="16513"/>
    <cellStyle name="Comma 4 2 2 3 17 22" xfId="16514"/>
    <cellStyle name="Comma 4 2 2 3 17 3" xfId="16515"/>
    <cellStyle name="Comma 4 2 2 3 17 4" xfId="16516"/>
    <cellStyle name="Comma 4 2 2 3 17 5" xfId="16517"/>
    <cellStyle name="Comma 4 2 2 3 17 6" xfId="16518"/>
    <cellStyle name="Comma 4 2 2 3 17 7" xfId="16519"/>
    <cellStyle name="Comma 4 2 2 3 17 8" xfId="16520"/>
    <cellStyle name="Comma 4 2 2 3 17 9" xfId="16521"/>
    <cellStyle name="Comma 4 2 2 3 18" xfId="16522"/>
    <cellStyle name="Comma 4 2 2 3 18 10" xfId="16523"/>
    <cellStyle name="Comma 4 2 2 3 18 11" xfId="16524"/>
    <cellStyle name="Comma 4 2 2 3 18 12" xfId="16525"/>
    <cellStyle name="Comma 4 2 2 3 18 13" xfId="16526"/>
    <cellStyle name="Comma 4 2 2 3 18 14" xfId="16527"/>
    <cellStyle name="Comma 4 2 2 3 18 15" xfId="16528"/>
    <cellStyle name="Comma 4 2 2 3 18 16" xfId="16529"/>
    <cellStyle name="Comma 4 2 2 3 18 17" xfId="16530"/>
    <cellStyle name="Comma 4 2 2 3 18 18" xfId="16531"/>
    <cellStyle name="Comma 4 2 2 3 18 19" xfId="16532"/>
    <cellStyle name="Comma 4 2 2 3 18 2" xfId="16533"/>
    <cellStyle name="Comma 4 2 2 3 18 20" xfId="16534"/>
    <cellStyle name="Comma 4 2 2 3 18 21" xfId="16535"/>
    <cellStyle name="Comma 4 2 2 3 18 22" xfId="16536"/>
    <cellStyle name="Comma 4 2 2 3 18 3" xfId="16537"/>
    <cellStyle name="Comma 4 2 2 3 18 4" xfId="16538"/>
    <cellStyle name="Comma 4 2 2 3 18 5" xfId="16539"/>
    <cellStyle name="Comma 4 2 2 3 18 6" xfId="16540"/>
    <cellStyle name="Comma 4 2 2 3 18 7" xfId="16541"/>
    <cellStyle name="Comma 4 2 2 3 18 8" xfId="16542"/>
    <cellStyle name="Comma 4 2 2 3 18 9" xfId="16543"/>
    <cellStyle name="Comma 4 2 2 3 19" xfId="16544"/>
    <cellStyle name="Comma 4 2 2 3 19 10" xfId="16545"/>
    <cellStyle name="Comma 4 2 2 3 19 11" xfId="16546"/>
    <cellStyle name="Comma 4 2 2 3 19 12" xfId="16547"/>
    <cellStyle name="Comma 4 2 2 3 19 13" xfId="16548"/>
    <cellStyle name="Comma 4 2 2 3 19 14" xfId="16549"/>
    <cellStyle name="Comma 4 2 2 3 19 15" xfId="16550"/>
    <cellStyle name="Comma 4 2 2 3 19 16" xfId="16551"/>
    <cellStyle name="Comma 4 2 2 3 19 17" xfId="16552"/>
    <cellStyle name="Comma 4 2 2 3 19 18" xfId="16553"/>
    <cellStyle name="Comma 4 2 2 3 19 19" xfId="16554"/>
    <cellStyle name="Comma 4 2 2 3 19 2" xfId="16555"/>
    <cellStyle name="Comma 4 2 2 3 19 20" xfId="16556"/>
    <cellStyle name="Comma 4 2 2 3 19 21" xfId="16557"/>
    <cellStyle name="Comma 4 2 2 3 19 22" xfId="16558"/>
    <cellStyle name="Comma 4 2 2 3 19 3" xfId="16559"/>
    <cellStyle name="Comma 4 2 2 3 19 4" xfId="16560"/>
    <cellStyle name="Comma 4 2 2 3 19 5" xfId="16561"/>
    <cellStyle name="Comma 4 2 2 3 19 6" xfId="16562"/>
    <cellStyle name="Comma 4 2 2 3 19 7" xfId="16563"/>
    <cellStyle name="Comma 4 2 2 3 19 8" xfId="16564"/>
    <cellStyle name="Comma 4 2 2 3 19 9" xfId="16565"/>
    <cellStyle name="Comma 4 2 2 3 2" xfId="16566"/>
    <cellStyle name="Comma 4 2 2 3 2 10" xfId="16567"/>
    <cellStyle name="Comma 4 2 2 3 2 11" xfId="16568"/>
    <cellStyle name="Comma 4 2 2 3 2 12" xfId="16569"/>
    <cellStyle name="Comma 4 2 2 3 2 13" xfId="16570"/>
    <cellStyle name="Comma 4 2 2 3 2 14" xfId="16571"/>
    <cellStyle name="Comma 4 2 2 3 2 15" xfId="16572"/>
    <cellStyle name="Comma 4 2 2 3 2 16" xfId="16573"/>
    <cellStyle name="Comma 4 2 2 3 2 17" xfId="16574"/>
    <cellStyle name="Comma 4 2 2 3 2 18" xfId="16575"/>
    <cellStyle name="Comma 4 2 2 3 2 19" xfId="16576"/>
    <cellStyle name="Comma 4 2 2 3 2 2" xfId="16577"/>
    <cellStyle name="Comma 4 2 2 3 2 20" xfId="16578"/>
    <cellStyle name="Comma 4 2 2 3 2 21" xfId="16579"/>
    <cellStyle name="Comma 4 2 2 3 2 22" xfId="16580"/>
    <cellStyle name="Comma 4 2 2 3 2 23" xfId="16581"/>
    <cellStyle name="Comma 4 2 2 3 2 24" xfId="16582"/>
    <cellStyle name="Comma 4 2 2 3 2 25" xfId="16583"/>
    <cellStyle name="Comma 4 2 2 3 2 26" xfId="16584"/>
    <cellStyle name="Comma 4 2 2 3 2 27" xfId="16585"/>
    <cellStyle name="Comma 4 2 2 3 2 28" xfId="16586"/>
    <cellStyle name="Comma 4 2 2 3 2 29" xfId="16587"/>
    <cellStyle name="Comma 4 2 2 3 2 3" xfId="16588"/>
    <cellStyle name="Comma 4 2 2 3 2 30" xfId="16589"/>
    <cellStyle name="Comma 4 2 2 3 2 31" xfId="16590"/>
    <cellStyle name="Comma 4 2 2 3 2 32" xfId="16591"/>
    <cellStyle name="Comma 4 2 2 3 2 33" xfId="16592"/>
    <cellStyle name="Comma 4 2 2 3 2 34" xfId="16593"/>
    <cellStyle name="Comma 4 2 2 3 2 35" xfId="16594"/>
    <cellStyle name="Comma 4 2 2 3 2 36" xfId="16595"/>
    <cellStyle name="Comma 4 2 2 3 2 37" xfId="16596"/>
    <cellStyle name="Comma 4 2 2 3 2 38" xfId="16597"/>
    <cellStyle name="Comma 4 2 2 3 2 39" xfId="16598"/>
    <cellStyle name="Comma 4 2 2 3 2 4" xfId="16599"/>
    <cellStyle name="Comma 4 2 2 3 2 40" xfId="16600"/>
    <cellStyle name="Comma 4 2 2 3 2 5" xfId="16601"/>
    <cellStyle name="Comma 4 2 2 3 2 6" xfId="16602"/>
    <cellStyle name="Comma 4 2 2 3 2 7" xfId="16603"/>
    <cellStyle name="Comma 4 2 2 3 2 8" xfId="16604"/>
    <cellStyle name="Comma 4 2 2 3 2 9" xfId="16605"/>
    <cellStyle name="Comma 4 2 2 3 20" xfId="16606"/>
    <cellStyle name="Comma 4 2 2 3 21" xfId="16607"/>
    <cellStyle name="Comma 4 2 2 3 22" xfId="16608"/>
    <cellStyle name="Comma 4 2 2 3 23" xfId="16609"/>
    <cellStyle name="Comma 4 2 2 3 24" xfId="16610"/>
    <cellStyle name="Comma 4 2 2 3 25" xfId="16611"/>
    <cellStyle name="Comma 4 2 2 3 26" xfId="16612"/>
    <cellStyle name="Comma 4 2 2 3 27" xfId="16613"/>
    <cellStyle name="Comma 4 2 2 3 28" xfId="16614"/>
    <cellStyle name="Comma 4 2 2 3 29" xfId="16615"/>
    <cellStyle name="Comma 4 2 2 3 3" xfId="16616"/>
    <cellStyle name="Comma 4 2 2 3 30" xfId="16617"/>
    <cellStyle name="Comma 4 2 2 3 31" xfId="16618"/>
    <cellStyle name="Comma 4 2 2 3 32" xfId="16619"/>
    <cellStyle name="Comma 4 2 2 3 33" xfId="16620"/>
    <cellStyle name="Comma 4 2 2 3 34" xfId="16621"/>
    <cellStyle name="Comma 4 2 2 3 35" xfId="16622"/>
    <cellStyle name="Comma 4 2 2 3 36" xfId="16623"/>
    <cellStyle name="Comma 4 2 2 3 37" xfId="16624"/>
    <cellStyle name="Comma 4 2 2 3 38" xfId="16625"/>
    <cellStyle name="Comma 4 2 2 3 39" xfId="16626"/>
    <cellStyle name="Comma 4 2 2 3 4" xfId="16627"/>
    <cellStyle name="Comma 4 2 2 3 40" xfId="16628"/>
    <cellStyle name="Comma 4 2 2 3 5" xfId="16629"/>
    <cellStyle name="Comma 4 2 2 3 6" xfId="16630"/>
    <cellStyle name="Comma 4 2 2 3 7" xfId="16631"/>
    <cellStyle name="Comma 4 2 2 3 8" xfId="16632"/>
    <cellStyle name="Comma 4 2 2 3 9" xfId="16633"/>
    <cellStyle name="Comma 4 2 2 3 9 10" xfId="16634"/>
    <cellStyle name="Comma 4 2 2 3 9 11" xfId="16635"/>
    <cellStyle name="Comma 4 2 2 3 9 12" xfId="16636"/>
    <cellStyle name="Comma 4 2 2 3 9 13" xfId="16637"/>
    <cellStyle name="Comma 4 2 2 3 9 14" xfId="16638"/>
    <cellStyle name="Comma 4 2 2 3 9 15" xfId="16639"/>
    <cellStyle name="Comma 4 2 2 3 9 16" xfId="16640"/>
    <cellStyle name="Comma 4 2 2 3 9 17" xfId="16641"/>
    <cellStyle name="Comma 4 2 2 3 9 18" xfId="16642"/>
    <cellStyle name="Comma 4 2 2 3 9 19" xfId="16643"/>
    <cellStyle name="Comma 4 2 2 3 9 2" xfId="16644"/>
    <cellStyle name="Comma 4 2 2 3 9 20" xfId="16645"/>
    <cellStyle name="Comma 4 2 2 3 9 21" xfId="16646"/>
    <cellStyle name="Comma 4 2 2 3 9 22" xfId="16647"/>
    <cellStyle name="Comma 4 2 2 3 9 3" xfId="16648"/>
    <cellStyle name="Comma 4 2 2 3 9 4" xfId="16649"/>
    <cellStyle name="Comma 4 2 2 3 9 5" xfId="16650"/>
    <cellStyle name="Comma 4 2 2 3 9 6" xfId="16651"/>
    <cellStyle name="Comma 4 2 2 3 9 7" xfId="16652"/>
    <cellStyle name="Comma 4 2 2 3 9 8" xfId="16653"/>
    <cellStyle name="Comma 4 2 2 3 9 9" xfId="16654"/>
    <cellStyle name="Comma 4 2 2 30" xfId="16655"/>
    <cellStyle name="Comma 4 2 2 31" xfId="16656"/>
    <cellStyle name="Comma 4 2 2 32" xfId="16657"/>
    <cellStyle name="Comma 4 2 2 33" xfId="16658"/>
    <cellStyle name="Comma 4 2 2 34" xfId="16659"/>
    <cellStyle name="Comma 4 2 2 35" xfId="16660"/>
    <cellStyle name="Comma 4 2 2 36" xfId="16661"/>
    <cellStyle name="Comma 4 2 2 37" xfId="16662"/>
    <cellStyle name="Comma 4 2 2 38" xfId="16663"/>
    <cellStyle name="Comma 4 2 2 39" xfId="16664"/>
    <cellStyle name="Comma 4 2 2 4" xfId="16665"/>
    <cellStyle name="Comma 4 2 2 40" xfId="16666"/>
    <cellStyle name="Comma 4 2 2 41" xfId="16667"/>
    <cellStyle name="Comma 4 2 2 42" xfId="16668"/>
    <cellStyle name="Comma 4 2 2 43" xfId="16669"/>
    <cellStyle name="Comma 4 2 2 44" xfId="16670"/>
    <cellStyle name="Comma 4 2 2 45" xfId="16671"/>
    <cellStyle name="Comma 4 2 2 46" xfId="16672"/>
    <cellStyle name="Comma 4 2 2 5" xfId="16673"/>
    <cellStyle name="Comma 4 2 2 6" xfId="16674"/>
    <cellStyle name="Comma 4 2 2 7" xfId="16675"/>
    <cellStyle name="Comma 4 2 2 8" xfId="16676"/>
    <cellStyle name="Comma 4 2 2 9" xfId="16677"/>
    <cellStyle name="Comma 4 2 20" xfId="16678"/>
    <cellStyle name="Comma 4 2 20 10" xfId="16679"/>
    <cellStyle name="Comma 4 2 20 11" xfId="16680"/>
    <cellStyle name="Comma 4 2 20 12" xfId="16681"/>
    <cellStyle name="Comma 4 2 20 13" xfId="16682"/>
    <cellStyle name="Comma 4 2 20 14" xfId="16683"/>
    <cellStyle name="Comma 4 2 20 15" xfId="16684"/>
    <cellStyle name="Comma 4 2 20 16" xfId="16685"/>
    <cellStyle name="Comma 4 2 20 17" xfId="16686"/>
    <cellStyle name="Comma 4 2 20 18" xfId="16687"/>
    <cellStyle name="Comma 4 2 20 19" xfId="16688"/>
    <cellStyle name="Comma 4 2 20 2" xfId="16689"/>
    <cellStyle name="Comma 4 2 20 20" xfId="16690"/>
    <cellStyle name="Comma 4 2 20 21" xfId="16691"/>
    <cellStyle name="Comma 4 2 20 22" xfId="16692"/>
    <cellStyle name="Comma 4 2 20 3" xfId="16693"/>
    <cellStyle name="Comma 4 2 20 4" xfId="16694"/>
    <cellStyle name="Comma 4 2 20 5" xfId="16695"/>
    <cellStyle name="Comma 4 2 20 6" xfId="16696"/>
    <cellStyle name="Comma 4 2 20 7" xfId="16697"/>
    <cellStyle name="Comma 4 2 20 8" xfId="16698"/>
    <cellStyle name="Comma 4 2 20 9" xfId="16699"/>
    <cellStyle name="Comma 4 2 21" xfId="16700"/>
    <cellStyle name="Comma 4 2 21 10" xfId="16701"/>
    <cellStyle name="Comma 4 2 21 11" xfId="16702"/>
    <cellStyle name="Comma 4 2 21 12" xfId="16703"/>
    <cellStyle name="Comma 4 2 21 13" xfId="16704"/>
    <cellStyle name="Comma 4 2 21 14" xfId="16705"/>
    <cellStyle name="Comma 4 2 21 15" xfId="16706"/>
    <cellStyle name="Comma 4 2 21 16" xfId="16707"/>
    <cellStyle name="Comma 4 2 21 17" xfId="16708"/>
    <cellStyle name="Comma 4 2 21 18" xfId="16709"/>
    <cellStyle name="Comma 4 2 21 19" xfId="16710"/>
    <cellStyle name="Comma 4 2 21 2" xfId="16711"/>
    <cellStyle name="Comma 4 2 21 20" xfId="16712"/>
    <cellStyle name="Comma 4 2 21 21" xfId="16713"/>
    <cellStyle name="Comma 4 2 21 22" xfId="16714"/>
    <cellStyle name="Comma 4 2 21 3" xfId="16715"/>
    <cellStyle name="Comma 4 2 21 4" xfId="16716"/>
    <cellStyle name="Comma 4 2 21 5" xfId="16717"/>
    <cellStyle name="Comma 4 2 21 6" xfId="16718"/>
    <cellStyle name="Comma 4 2 21 7" xfId="16719"/>
    <cellStyle name="Comma 4 2 21 8" xfId="16720"/>
    <cellStyle name="Comma 4 2 21 9" xfId="16721"/>
    <cellStyle name="Comma 4 2 22" xfId="16722"/>
    <cellStyle name="Comma 4 2 22 10" xfId="16723"/>
    <cellStyle name="Comma 4 2 22 11" xfId="16724"/>
    <cellStyle name="Comma 4 2 22 12" xfId="16725"/>
    <cellStyle name="Comma 4 2 22 13" xfId="16726"/>
    <cellStyle name="Comma 4 2 22 14" xfId="16727"/>
    <cellStyle name="Comma 4 2 22 15" xfId="16728"/>
    <cellStyle name="Comma 4 2 22 16" xfId="16729"/>
    <cellStyle name="Comma 4 2 22 17" xfId="16730"/>
    <cellStyle name="Comma 4 2 22 18" xfId="16731"/>
    <cellStyle name="Comma 4 2 22 19" xfId="16732"/>
    <cellStyle name="Comma 4 2 22 2" xfId="16733"/>
    <cellStyle name="Comma 4 2 22 20" xfId="16734"/>
    <cellStyle name="Comma 4 2 22 21" xfId="16735"/>
    <cellStyle name="Comma 4 2 22 22" xfId="16736"/>
    <cellStyle name="Comma 4 2 22 3" xfId="16737"/>
    <cellStyle name="Comma 4 2 22 4" xfId="16738"/>
    <cellStyle name="Comma 4 2 22 5" xfId="16739"/>
    <cellStyle name="Comma 4 2 22 6" xfId="16740"/>
    <cellStyle name="Comma 4 2 22 7" xfId="16741"/>
    <cellStyle name="Comma 4 2 22 8" xfId="16742"/>
    <cellStyle name="Comma 4 2 22 9" xfId="16743"/>
    <cellStyle name="Comma 4 2 23" xfId="16744"/>
    <cellStyle name="Comma 4 2 23 10" xfId="16745"/>
    <cellStyle name="Comma 4 2 23 11" xfId="16746"/>
    <cellStyle name="Comma 4 2 23 12" xfId="16747"/>
    <cellStyle name="Comma 4 2 23 13" xfId="16748"/>
    <cellStyle name="Comma 4 2 23 14" xfId="16749"/>
    <cellStyle name="Comma 4 2 23 15" xfId="16750"/>
    <cellStyle name="Comma 4 2 23 16" xfId="16751"/>
    <cellStyle name="Comma 4 2 23 17" xfId="16752"/>
    <cellStyle name="Comma 4 2 23 18" xfId="16753"/>
    <cellStyle name="Comma 4 2 23 19" xfId="16754"/>
    <cellStyle name="Comma 4 2 23 2" xfId="16755"/>
    <cellStyle name="Comma 4 2 23 20" xfId="16756"/>
    <cellStyle name="Comma 4 2 23 21" xfId="16757"/>
    <cellStyle name="Comma 4 2 23 22" xfId="16758"/>
    <cellStyle name="Comma 4 2 23 3" xfId="16759"/>
    <cellStyle name="Comma 4 2 23 4" xfId="16760"/>
    <cellStyle name="Comma 4 2 23 5" xfId="16761"/>
    <cellStyle name="Comma 4 2 23 6" xfId="16762"/>
    <cellStyle name="Comma 4 2 23 7" xfId="16763"/>
    <cellStyle name="Comma 4 2 23 8" xfId="16764"/>
    <cellStyle name="Comma 4 2 23 9" xfId="16765"/>
    <cellStyle name="Comma 4 2 24" xfId="16766"/>
    <cellStyle name="Comma 4 2 24 10" xfId="16767"/>
    <cellStyle name="Comma 4 2 24 11" xfId="16768"/>
    <cellStyle name="Comma 4 2 24 12" xfId="16769"/>
    <cellStyle name="Comma 4 2 24 13" xfId="16770"/>
    <cellStyle name="Comma 4 2 24 14" xfId="16771"/>
    <cellStyle name="Comma 4 2 24 15" xfId="16772"/>
    <cellStyle name="Comma 4 2 24 16" xfId="16773"/>
    <cellStyle name="Comma 4 2 24 17" xfId="16774"/>
    <cellStyle name="Comma 4 2 24 18" xfId="16775"/>
    <cellStyle name="Comma 4 2 24 19" xfId="16776"/>
    <cellStyle name="Comma 4 2 24 2" xfId="16777"/>
    <cellStyle name="Comma 4 2 24 20" xfId="16778"/>
    <cellStyle name="Comma 4 2 24 21" xfId="16779"/>
    <cellStyle name="Comma 4 2 24 22" xfId="16780"/>
    <cellStyle name="Comma 4 2 24 3" xfId="16781"/>
    <cellStyle name="Comma 4 2 24 4" xfId="16782"/>
    <cellStyle name="Comma 4 2 24 5" xfId="16783"/>
    <cellStyle name="Comma 4 2 24 6" xfId="16784"/>
    <cellStyle name="Comma 4 2 24 7" xfId="16785"/>
    <cellStyle name="Comma 4 2 24 8" xfId="16786"/>
    <cellStyle name="Comma 4 2 24 9" xfId="16787"/>
    <cellStyle name="Comma 4 2 25" xfId="16788"/>
    <cellStyle name="Comma 4 2 25 10" xfId="16789"/>
    <cellStyle name="Comma 4 2 25 11" xfId="16790"/>
    <cellStyle name="Comma 4 2 25 12" xfId="16791"/>
    <cellStyle name="Comma 4 2 25 13" xfId="16792"/>
    <cellStyle name="Comma 4 2 25 14" xfId="16793"/>
    <cellStyle name="Comma 4 2 25 15" xfId="16794"/>
    <cellStyle name="Comma 4 2 25 16" xfId="16795"/>
    <cellStyle name="Comma 4 2 25 17" xfId="16796"/>
    <cellStyle name="Comma 4 2 25 18" xfId="16797"/>
    <cellStyle name="Comma 4 2 25 19" xfId="16798"/>
    <cellStyle name="Comma 4 2 25 2" xfId="16799"/>
    <cellStyle name="Comma 4 2 25 20" xfId="16800"/>
    <cellStyle name="Comma 4 2 25 21" xfId="16801"/>
    <cellStyle name="Comma 4 2 25 22" xfId="16802"/>
    <cellStyle name="Comma 4 2 25 3" xfId="16803"/>
    <cellStyle name="Comma 4 2 25 4" xfId="16804"/>
    <cellStyle name="Comma 4 2 25 5" xfId="16805"/>
    <cellStyle name="Comma 4 2 25 6" xfId="16806"/>
    <cellStyle name="Comma 4 2 25 7" xfId="16807"/>
    <cellStyle name="Comma 4 2 25 8" xfId="16808"/>
    <cellStyle name="Comma 4 2 25 9" xfId="16809"/>
    <cellStyle name="Comma 4 2 26" xfId="16810"/>
    <cellStyle name="Comma 4 2 27" xfId="16811"/>
    <cellStyle name="Comma 4 2 28" xfId="16812"/>
    <cellStyle name="Comma 4 2 29" xfId="16813"/>
    <cellStyle name="Comma 4 2 3" xfId="16814"/>
    <cellStyle name="Comma 4 2 3 10" xfId="16815"/>
    <cellStyle name="Comma 4 2 3 11" xfId="16816"/>
    <cellStyle name="Comma 4 2 3 12" xfId="16817"/>
    <cellStyle name="Comma 4 2 3 13" xfId="16818"/>
    <cellStyle name="Comma 4 2 3 14" xfId="16819"/>
    <cellStyle name="Comma 4 2 3 15" xfId="16820"/>
    <cellStyle name="Comma 4 2 3 16" xfId="16821"/>
    <cellStyle name="Comma 4 2 3 17" xfId="16822"/>
    <cellStyle name="Comma 4 2 3 18" xfId="16823"/>
    <cellStyle name="Comma 4 2 3 19" xfId="16824"/>
    <cellStyle name="Comma 4 2 3 2" xfId="16825"/>
    <cellStyle name="Comma 4 2 3 2 10" xfId="16826"/>
    <cellStyle name="Comma 4 2 3 2 10 10" xfId="16827"/>
    <cellStyle name="Comma 4 2 3 2 10 11" xfId="16828"/>
    <cellStyle name="Comma 4 2 3 2 10 12" xfId="16829"/>
    <cellStyle name="Comma 4 2 3 2 10 13" xfId="16830"/>
    <cellStyle name="Comma 4 2 3 2 10 14" xfId="16831"/>
    <cellStyle name="Comma 4 2 3 2 10 15" xfId="16832"/>
    <cellStyle name="Comma 4 2 3 2 10 16" xfId="16833"/>
    <cellStyle name="Comma 4 2 3 2 10 17" xfId="16834"/>
    <cellStyle name="Comma 4 2 3 2 10 18" xfId="16835"/>
    <cellStyle name="Comma 4 2 3 2 10 19" xfId="16836"/>
    <cellStyle name="Comma 4 2 3 2 10 2" xfId="16837"/>
    <cellStyle name="Comma 4 2 3 2 10 20" xfId="16838"/>
    <cellStyle name="Comma 4 2 3 2 10 21" xfId="16839"/>
    <cellStyle name="Comma 4 2 3 2 10 22" xfId="16840"/>
    <cellStyle name="Comma 4 2 3 2 10 3" xfId="16841"/>
    <cellStyle name="Comma 4 2 3 2 10 4" xfId="16842"/>
    <cellStyle name="Comma 4 2 3 2 10 5" xfId="16843"/>
    <cellStyle name="Comma 4 2 3 2 10 6" xfId="16844"/>
    <cellStyle name="Comma 4 2 3 2 10 7" xfId="16845"/>
    <cellStyle name="Comma 4 2 3 2 10 8" xfId="16846"/>
    <cellStyle name="Comma 4 2 3 2 10 9" xfId="16847"/>
    <cellStyle name="Comma 4 2 3 2 11" xfId="16848"/>
    <cellStyle name="Comma 4 2 3 2 11 10" xfId="16849"/>
    <cellStyle name="Comma 4 2 3 2 11 11" xfId="16850"/>
    <cellStyle name="Comma 4 2 3 2 11 12" xfId="16851"/>
    <cellStyle name="Comma 4 2 3 2 11 13" xfId="16852"/>
    <cellStyle name="Comma 4 2 3 2 11 14" xfId="16853"/>
    <cellStyle name="Comma 4 2 3 2 11 15" xfId="16854"/>
    <cellStyle name="Comma 4 2 3 2 11 16" xfId="16855"/>
    <cellStyle name="Comma 4 2 3 2 11 17" xfId="16856"/>
    <cellStyle name="Comma 4 2 3 2 11 18" xfId="16857"/>
    <cellStyle name="Comma 4 2 3 2 11 19" xfId="16858"/>
    <cellStyle name="Comma 4 2 3 2 11 2" xfId="16859"/>
    <cellStyle name="Comma 4 2 3 2 11 20" xfId="16860"/>
    <cellStyle name="Comma 4 2 3 2 11 21" xfId="16861"/>
    <cellStyle name="Comma 4 2 3 2 11 22" xfId="16862"/>
    <cellStyle name="Comma 4 2 3 2 11 3" xfId="16863"/>
    <cellStyle name="Comma 4 2 3 2 11 4" xfId="16864"/>
    <cellStyle name="Comma 4 2 3 2 11 5" xfId="16865"/>
    <cellStyle name="Comma 4 2 3 2 11 6" xfId="16866"/>
    <cellStyle name="Comma 4 2 3 2 11 7" xfId="16867"/>
    <cellStyle name="Comma 4 2 3 2 11 8" xfId="16868"/>
    <cellStyle name="Comma 4 2 3 2 11 9" xfId="16869"/>
    <cellStyle name="Comma 4 2 3 2 12" xfId="16870"/>
    <cellStyle name="Comma 4 2 3 2 12 10" xfId="16871"/>
    <cellStyle name="Comma 4 2 3 2 12 11" xfId="16872"/>
    <cellStyle name="Comma 4 2 3 2 12 12" xfId="16873"/>
    <cellStyle name="Comma 4 2 3 2 12 13" xfId="16874"/>
    <cellStyle name="Comma 4 2 3 2 12 14" xfId="16875"/>
    <cellStyle name="Comma 4 2 3 2 12 15" xfId="16876"/>
    <cellStyle name="Comma 4 2 3 2 12 16" xfId="16877"/>
    <cellStyle name="Comma 4 2 3 2 12 17" xfId="16878"/>
    <cellStyle name="Comma 4 2 3 2 12 18" xfId="16879"/>
    <cellStyle name="Comma 4 2 3 2 12 19" xfId="16880"/>
    <cellStyle name="Comma 4 2 3 2 12 2" xfId="16881"/>
    <cellStyle name="Comma 4 2 3 2 12 20" xfId="16882"/>
    <cellStyle name="Comma 4 2 3 2 12 21" xfId="16883"/>
    <cellStyle name="Comma 4 2 3 2 12 22" xfId="16884"/>
    <cellStyle name="Comma 4 2 3 2 12 3" xfId="16885"/>
    <cellStyle name="Comma 4 2 3 2 12 4" xfId="16886"/>
    <cellStyle name="Comma 4 2 3 2 12 5" xfId="16887"/>
    <cellStyle name="Comma 4 2 3 2 12 6" xfId="16888"/>
    <cellStyle name="Comma 4 2 3 2 12 7" xfId="16889"/>
    <cellStyle name="Comma 4 2 3 2 12 8" xfId="16890"/>
    <cellStyle name="Comma 4 2 3 2 12 9" xfId="16891"/>
    <cellStyle name="Comma 4 2 3 2 13" xfId="16892"/>
    <cellStyle name="Comma 4 2 3 2 13 10" xfId="16893"/>
    <cellStyle name="Comma 4 2 3 2 13 11" xfId="16894"/>
    <cellStyle name="Comma 4 2 3 2 13 12" xfId="16895"/>
    <cellStyle name="Comma 4 2 3 2 13 13" xfId="16896"/>
    <cellStyle name="Comma 4 2 3 2 13 14" xfId="16897"/>
    <cellStyle name="Comma 4 2 3 2 13 15" xfId="16898"/>
    <cellStyle name="Comma 4 2 3 2 13 16" xfId="16899"/>
    <cellStyle name="Comma 4 2 3 2 13 17" xfId="16900"/>
    <cellStyle name="Comma 4 2 3 2 13 18" xfId="16901"/>
    <cellStyle name="Comma 4 2 3 2 13 19" xfId="16902"/>
    <cellStyle name="Comma 4 2 3 2 13 2" xfId="16903"/>
    <cellStyle name="Comma 4 2 3 2 13 20" xfId="16904"/>
    <cellStyle name="Comma 4 2 3 2 13 21" xfId="16905"/>
    <cellStyle name="Comma 4 2 3 2 13 22" xfId="16906"/>
    <cellStyle name="Comma 4 2 3 2 13 3" xfId="16907"/>
    <cellStyle name="Comma 4 2 3 2 13 4" xfId="16908"/>
    <cellStyle name="Comma 4 2 3 2 13 5" xfId="16909"/>
    <cellStyle name="Comma 4 2 3 2 13 6" xfId="16910"/>
    <cellStyle name="Comma 4 2 3 2 13 7" xfId="16911"/>
    <cellStyle name="Comma 4 2 3 2 13 8" xfId="16912"/>
    <cellStyle name="Comma 4 2 3 2 13 9" xfId="16913"/>
    <cellStyle name="Comma 4 2 3 2 14" xfId="16914"/>
    <cellStyle name="Comma 4 2 3 2 14 10" xfId="16915"/>
    <cellStyle name="Comma 4 2 3 2 14 11" xfId="16916"/>
    <cellStyle name="Comma 4 2 3 2 14 12" xfId="16917"/>
    <cellStyle name="Comma 4 2 3 2 14 13" xfId="16918"/>
    <cellStyle name="Comma 4 2 3 2 14 14" xfId="16919"/>
    <cellStyle name="Comma 4 2 3 2 14 15" xfId="16920"/>
    <cellStyle name="Comma 4 2 3 2 14 16" xfId="16921"/>
    <cellStyle name="Comma 4 2 3 2 14 17" xfId="16922"/>
    <cellStyle name="Comma 4 2 3 2 14 18" xfId="16923"/>
    <cellStyle name="Comma 4 2 3 2 14 19" xfId="16924"/>
    <cellStyle name="Comma 4 2 3 2 14 2" xfId="16925"/>
    <cellStyle name="Comma 4 2 3 2 14 20" xfId="16926"/>
    <cellStyle name="Comma 4 2 3 2 14 21" xfId="16927"/>
    <cellStyle name="Comma 4 2 3 2 14 22" xfId="16928"/>
    <cellStyle name="Comma 4 2 3 2 14 3" xfId="16929"/>
    <cellStyle name="Comma 4 2 3 2 14 4" xfId="16930"/>
    <cellStyle name="Comma 4 2 3 2 14 5" xfId="16931"/>
    <cellStyle name="Comma 4 2 3 2 14 6" xfId="16932"/>
    <cellStyle name="Comma 4 2 3 2 14 7" xfId="16933"/>
    <cellStyle name="Comma 4 2 3 2 14 8" xfId="16934"/>
    <cellStyle name="Comma 4 2 3 2 14 9" xfId="16935"/>
    <cellStyle name="Comma 4 2 3 2 15" xfId="16936"/>
    <cellStyle name="Comma 4 2 3 2 15 10" xfId="16937"/>
    <cellStyle name="Comma 4 2 3 2 15 11" xfId="16938"/>
    <cellStyle name="Comma 4 2 3 2 15 12" xfId="16939"/>
    <cellStyle name="Comma 4 2 3 2 15 13" xfId="16940"/>
    <cellStyle name="Comma 4 2 3 2 15 14" xfId="16941"/>
    <cellStyle name="Comma 4 2 3 2 15 15" xfId="16942"/>
    <cellStyle name="Comma 4 2 3 2 15 16" xfId="16943"/>
    <cellStyle name="Comma 4 2 3 2 15 17" xfId="16944"/>
    <cellStyle name="Comma 4 2 3 2 15 18" xfId="16945"/>
    <cellStyle name="Comma 4 2 3 2 15 19" xfId="16946"/>
    <cellStyle name="Comma 4 2 3 2 15 2" xfId="16947"/>
    <cellStyle name="Comma 4 2 3 2 15 20" xfId="16948"/>
    <cellStyle name="Comma 4 2 3 2 15 21" xfId="16949"/>
    <cellStyle name="Comma 4 2 3 2 15 22" xfId="16950"/>
    <cellStyle name="Comma 4 2 3 2 15 3" xfId="16951"/>
    <cellStyle name="Comma 4 2 3 2 15 4" xfId="16952"/>
    <cellStyle name="Comma 4 2 3 2 15 5" xfId="16953"/>
    <cellStyle name="Comma 4 2 3 2 15 6" xfId="16954"/>
    <cellStyle name="Comma 4 2 3 2 15 7" xfId="16955"/>
    <cellStyle name="Comma 4 2 3 2 15 8" xfId="16956"/>
    <cellStyle name="Comma 4 2 3 2 15 9" xfId="16957"/>
    <cellStyle name="Comma 4 2 3 2 16" xfId="16958"/>
    <cellStyle name="Comma 4 2 3 2 16 10" xfId="16959"/>
    <cellStyle name="Comma 4 2 3 2 16 11" xfId="16960"/>
    <cellStyle name="Comma 4 2 3 2 16 12" xfId="16961"/>
    <cellStyle name="Comma 4 2 3 2 16 13" xfId="16962"/>
    <cellStyle name="Comma 4 2 3 2 16 14" xfId="16963"/>
    <cellStyle name="Comma 4 2 3 2 16 15" xfId="16964"/>
    <cellStyle name="Comma 4 2 3 2 16 16" xfId="16965"/>
    <cellStyle name="Comma 4 2 3 2 16 17" xfId="16966"/>
    <cellStyle name="Comma 4 2 3 2 16 18" xfId="16967"/>
    <cellStyle name="Comma 4 2 3 2 16 19" xfId="16968"/>
    <cellStyle name="Comma 4 2 3 2 16 2" xfId="16969"/>
    <cellStyle name="Comma 4 2 3 2 16 20" xfId="16970"/>
    <cellStyle name="Comma 4 2 3 2 16 21" xfId="16971"/>
    <cellStyle name="Comma 4 2 3 2 16 22" xfId="16972"/>
    <cellStyle name="Comma 4 2 3 2 16 3" xfId="16973"/>
    <cellStyle name="Comma 4 2 3 2 16 4" xfId="16974"/>
    <cellStyle name="Comma 4 2 3 2 16 5" xfId="16975"/>
    <cellStyle name="Comma 4 2 3 2 16 6" xfId="16976"/>
    <cellStyle name="Comma 4 2 3 2 16 7" xfId="16977"/>
    <cellStyle name="Comma 4 2 3 2 16 8" xfId="16978"/>
    <cellStyle name="Comma 4 2 3 2 16 9" xfId="16979"/>
    <cellStyle name="Comma 4 2 3 2 17" xfId="16980"/>
    <cellStyle name="Comma 4 2 3 2 17 10" xfId="16981"/>
    <cellStyle name="Comma 4 2 3 2 17 11" xfId="16982"/>
    <cellStyle name="Comma 4 2 3 2 17 12" xfId="16983"/>
    <cellStyle name="Comma 4 2 3 2 17 13" xfId="16984"/>
    <cellStyle name="Comma 4 2 3 2 17 14" xfId="16985"/>
    <cellStyle name="Comma 4 2 3 2 17 15" xfId="16986"/>
    <cellStyle name="Comma 4 2 3 2 17 16" xfId="16987"/>
    <cellStyle name="Comma 4 2 3 2 17 17" xfId="16988"/>
    <cellStyle name="Comma 4 2 3 2 17 18" xfId="16989"/>
    <cellStyle name="Comma 4 2 3 2 17 19" xfId="16990"/>
    <cellStyle name="Comma 4 2 3 2 17 2" xfId="16991"/>
    <cellStyle name="Comma 4 2 3 2 17 20" xfId="16992"/>
    <cellStyle name="Comma 4 2 3 2 17 21" xfId="16993"/>
    <cellStyle name="Comma 4 2 3 2 17 22" xfId="16994"/>
    <cellStyle name="Comma 4 2 3 2 17 3" xfId="16995"/>
    <cellStyle name="Comma 4 2 3 2 17 4" xfId="16996"/>
    <cellStyle name="Comma 4 2 3 2 17 5" xfId="16997"/>
    <cellStyle name="Comma 4 2 3 2 17 6" xfId="16998"/>
    <cellStyle name="Comma 4 2 3 2 17 7" xfId="16999"/>
    <cellStyle name="Comma 4 2 3 2 17 8" xfId="17000"/>
    <cellStyle name="Comma 4 2 3 2 17 9" xfId="17001"/>
    <cellStyle name="Comma 4 2 3 2 18" xfId="17002"/>
    <cellStyle name="Comma 4 2 3 2 18 10" xfId="17003"/>
    <cellStyle name="Comma 4 2 3 2 18 11" xfId="17004"/>
    <cellStyle name="Comma 4 2 3 2 18 12" xfId="17005"/>
    <cellStyle name="Comma 4 2 3 2 18 13" xfId="17006"/>
    <cellStyle name="Comma 4 2 3 2 18 14" xfId="17007"/>
    <cellStyle name="Comma 4 2 3 2 18 15" xfId="17008"/>
    <cellStyle name="Comma 4 2 3 2 18 16" xfId="17009"/>
    <cellStyle name="Comma 4 2 3 2 18 17" xfId="17010"/>
    <cellStyle name="Comma 4 2 3 2 18 18" xfId="17011"/>
    <cellStyle name="Comma 4 2 3 2 18 19" xfId="17012"/>
    <cellStyle name="Comma 4 2 3 2 18 2" xfId="17013"/>
    <cellStyle name="Comma 4 2 3 2 18 20" xfId="17014"/>
    <cellStyle name="Comma 4 2 3 2 18 21" xfId="17015"/>
    <cellStyle name="Comma 4 2 3 2 18 22" xfId="17016"/>
    <cellStyle name="Comma 4 2 3 2 18 3" xfId="17017"/>
    <cellStyle name="Comma 4 2 3 2 18 4" xfId="17018"/>
    <cellStyle name="Comma 4 2 3 2 18 5" xfId="17019"/>
    <cellStyle name="Comma 4 2 3 2 18 6" xfId="17020"/>
    <cellStyle name="Comma 4 2 3 2 18 7" xfId="17021"/>
    <cellStyle name="Comma 4 2 3 2 18 8" xfId="17022"/>
    <cellStyle name="Comma 4 2 3 2 18 9" xfId="17023"/>
    <cellStyle name="Comma 4 2 3 2 19" xfId="17024"/>
    <cellStyle name="Comma 4 2 3 2 19 10" xfId="17025"/>
    <cellStyle name="Comma 4 2 3 2 19 11" xfId="17026"/>
    <cellStyle name="Comma 4 2 3 2 19 12" xfId="17027"/>
    <cellStyle name="Comma 4 2 3 2 19 13" xfId="17028"/>
    <cellStyle name="Comma 4 2 3 2 19 14" xfId="17029"/>
    <cellStyle name="Comma 4 2 3 2 19 15" xfId="17030"/>
    <cellStyle name="Comma 4 2 3 2 19 16" xfId="17031"/>
    <cellStyle name="Comma 4 2 3 2 19 17" xfId="17032"/>
    <cellStyle name="Comma 4 2 3 2 19 18" xfId="17033"/>
    <cellStyle name="Comma 4 2 3 2 19 19" xfId="17034"/>
    <cellStyle name="Comma 4 2 3 2 19 2" xfId="17035"/>
    <cellStyle name="Comma 4 2 3 2 19 20" xfId="17036"/>
    <cellStyle name="Comma 4 2 3 2 19 21" xfId="17037"/>
    <cellStyle name="Comma 4 2 3 2 19 22" xfId="17038"/>
    <cellStyle name="Comma 4 2 3 2 19 3" xfId="17039"/>
    <cellStyle name="Comma 4 2 3 2 19 4" xfId="17040"/>
    <cellStyle name="Comma 4 2 3 2 19 5" xfId="17041"/>
    <cellStyle name="Comma 4 2 3 2 19 6" xfId="17042"/>
    <cellStyle name="Comma 4 2 3 2 19 7" xfId="17043"/>
    <cellStyle name="Comma 4 2 3 2 19 8" xfId="17044"/>
    <cellStyle name="Comma 4 2 3 2 19 9" xfId="17045"/>
    <cellStyle name="Comma 4 2 3 2 2" xfId="17046"/>
    <cellStyle name="Comma 4 2 3 2 2 10" xfId="17047"/>
    <cellStyle name="Comma 4 2 3 2 2 11" xfId="17048"/>
    <cellStyle name="Comma 4 2 3 2 2 12" xfId="17049"/>
    <cellStyle name="Comma 4 2 3 2 2 13" xfId="17050"/>
    <cellStyle name="Comma 4 2 3 2 2 14" xfId="17051"/>
    <cellStyle name="Comma 4 2 3 2 2 15" xfId="17052"/>
    <cellStyle name="Comma 4 2 3 2 2 16" xfId="17053"/>
    <cellStyle name="Comma 4 2 3 2 2 17" xfId="17054"/>
    <cellStyle name="Comma 4 2 3 2 2 18" xfId="17055"/>
    <cellStyle name="Comma 4 2 3 2 2 19" xfId="17056"/>
    <cellStyle name="Comma 4 2 3 2 2 2" xfId="17057"/>
    <cellStyle name="Comma 4 2 3 2 2 20" xfId="17058"/>
    <cellStyle name="Comma 4 2 3 2 2 21" xfId="17059"/>
    <cellStyle name="Comma 4 2 3 2 2 22" xfId="17060"/>
    <cellStyle name="Comma 4 2 3 2 2 23" xfId="17061"/>
    <cellStyle name="Comma 4 2 3 2 2 24" xfId="17062"/>
    <cellStyle name="Comma 4 2 3 2 2 25" xfId="17063"/>
    <cellStyle name="Comma 4 2 3 2 2 26" xfId="17064"/>
    <cellStyle name="Comma 4 2 3 2 2 27" xfId="17065"/>
    <cellStyle name="Comma 4 2 3 2 2 28" xfId="17066"/>
    <cellStyle name="Comma 4 2 3 2 2 29" xfId="17067"/>
    <cellStyle name="Comma 4 2 3 2 2 3" xfId="17068"/>
    <cellStyle name="Comma 4 2 3 2 2 30" xfId="17069"/>
    <cellStyle name="Comma 4 2 3 2 2 31" xfId="17070"/>
    <cellStyle name="Comma 4 2 3 2 2 32" xfId="17071"/>
    <cellStyle name="Comma 4 2 3 2 2 33" xfId="17072"/>
    <cellStyle name="Comma 4 2 3 2 2 34" xfId="17073"/>
    <cellStyle name="Comma 4 2 3 2 2 35" xfId="17074"/>
    <cellStyle name="Comma 4 2 3 2 2 36" xfId="17075"/>
    <cellStyle name="Comma 4 2 3 2 2 37" xfId="17076"/>
    <cellStyle name="Comma 4 2 3 2 2 38" xfId="17077"/>
    <cellStyle name="Comma 4 2 3 2 2 39" xfId="17078"/>
    <cellStyle name="Comma 4 2 3 2 2 4" xfId="17079"/>
    <cellStyle name="Comma 4 2 3 2 2 40" xfId="17080"/>
    <cellStyle name="Comma 4 2 3 2 2 5" xfId="17081"/>
    <cellStyle name="Comma 4 2 3 2 2 6" xfId="17082"/>
    <cellStyle name="Comma 4 2 3 2 2 7" xfId="17083"/>
    <cellStyle name="Comma 4 2 3 2 2 8" xfId="17084"/>
    <cellStyle name="Comma 4 2 3 2 2 9" xfId="17085"/>
    <cellStyle name="Comma 4 2 3 2 20" xfId="17086"/>
    <cellStyle name="Comma 4 2 3 2 21" xfId="17087"/>
    <cellStyle name="Comma 4 2 3 2 22" xfId="17088"/>
    <cellStyle name="Comma 4 2 3 2 23" xfId="17089"/>
    <cellStyle name="Comma 4 2 3 2 24" xfId="17090"/>
    <cellStyle name="Comma 4 2 3 2 25" xfId="17091"/>
    <cellStyle name="Comma 4 2 3 2 26" xfId="17092"/>
    <cellStyle name="Comma 4 2 3 2 27" xfId="17093"/>
    <cellStyle name="Comma 4 2 3 2 28" xfId="17094"/>
    <cellStyle name="Comma 4 2 3 2 29" xfId="17095"/>
    <cellStyle name="Comma 4 2 3 2 3" xfId="17096"/>
    <cellStyle name="Comma 4 2 3 2 30" xfId="17097"/>
    <cellStyle name="Comma 4 2 3 2 31" xfId="17098"/>
    <cellStyle name="Comma 4 2 3 2 32" xfId="17099"/>
    <cellStyle name="Comma 4 2 3 2 33" xfId="17100"/>
    <cellStyle name="Comma 4 2 3 2 34" xfId="17101"/>
    <cellStyle name="Comma 4 2 3 2 35" xfId="17102"/>
    <cellStyle name="Comma 4 2 3 2 36" xfId="17103"/>
    <cellStyle name="Comma 4 2 3 2 37" xfId="17104"/>
    <cellStyle name="Comma 4 2 3 2 38" xfId="17105"/>
    <cellStyle name="Comma 4 2 3 2 39" xfId="17106"/>
    <cellStyle name="Comma 4 2 3 2 4" xfId="17107"/>
    <cellStyle name="Comma 4 2 3 2 40" xfId="17108"/>
    <cellStyle name="Comma 4 2 3 2 5" xfId="17109"/>
    <cellStyle name="Comma 4 2 3 2 6" xfId="17110"/>
    <cellStyle name="Comma 4 2 3 2 7" xfId="17111"/>
    <cellStyle name="Comma 4 2 3 2 8" xfId="17112"/>
    <cellStyle name="Comma 4 2 3 2 9" xfId="17113"/>
    <cellStyle name="Comma 4 2 3 2 9 10" xfId="17114"/>
    <cellStyle name="Comma 4 2 3 2 9 11" xfId="17115"/>
    <cellStyle name="Comma 4 2 3 2 9 12" xfId="17116"/>
    <cellStyle name="Comma 4 2 3 2 9 13" xfId="17117"/>
    <cellStyle name="Comma 4 2 3 2 9 14" xfId="17118"/>
    <cellStyle name="Comma 4 2 3 2 9 15" xfId="17119"/>
    <cellStyle name="Comma 4 2 3 2 9 16" xfId="17120"/>
    <cellStyle name="Comma 4 2 3 2 9 17" xfId="17121"/>
    <cellStyle name="Comma 4 2 3 2 9 18" xfId="17122"/>
    <cellStyle name="Comma 4 2 3 2 9 19" xfId="17123"/>
    <cellStyle name="Comma 4 2 3 2 9 2" xfId="17124"/>
    <cellStyle name="Comma 4 2 3 2 9 20" xfId="17125"/>
    <cellStyle name="Comma 4 2 3 2 9 21" xfId="17126"/>
    <cellStyle name="Comma 4 2 3 2 9 22" xfId="17127"/>
    <cellStyle name="Comma 4 2 3 2 9 3" xfId="17128"/>
    <cellStyle name="Comma 4 2 3 2 9 4" xfId="17129"/>
    <cellStyle name="Comma 4 2 3 2 9 5" xfId="17130"/>
    <cellStyle name="Comma 4 2 3 2 9 6" xfId="17131"/>
    <cellStyle name="Comma 4 2 3 2 9 7" xfId="17132"/>
    <cellStyle name="Comma 4 2 3 2 9 8" xfId="17133"/>
    <cellStyle name="Comma 4 2 3 2 9 9" xfId="17134"/>
    <cellStyle name="Comma 4 2 3 20" xfId="17135"/>
    <cellStyle name="Comma 4 2 3 21" xfId="17136"/>
    <cellStyle name="Comma 4 2 3 22" xfId="17137"/>
    <cellStyle name="Comma 4 2 3 23" xfId="17138"/>
    <cellStyle name="Comma 4 2 3 24" xfId="17139"/>
    <cellStyle name="Comma 4 2 3 25" xfId="17140"/>
    <cellStyle name="Comma 4 2 3 26" xfId="17141"/>
    <cellStyle name="Comma 4 2 3 27" xfId="17142"/>
    <cellStyle name="Comma 4 2 3 28" xfId="17143"/>
    <cellStyle name="Comma 4 2 3 29" xfId="17144"/>
    <cellStyle name="Comma 4 2 3 3" xfId="17145"/>
    <cellStyle name="Comma 4 2 3 30" xfId="17146"/>
    <cellStyle name="Comma 4 2 3 31" xfId="17147"/>
    <cellStyle name="Comma 4 2 3 32" xfId="17148"/>
    <cellStyle name="Comma 4 2 3 33" xfId="17149"/>
    <cellStyle name="Comma 4 2 3 34" xfId="17150"/>
    <cellStyle name="Comma 4 2 3 35" xfId="17151"/>
    <cellStyle name="Comma 4 2 3 36" xfId="17152"/>
    <cellStyle name="Comma 4 2 3 37" xfId="17153"/>
    <cellStyle name="Comma 4 2 3 38" xfId="17154"/>
    <cellStyle name="Comma 4 2 3 39" xfId="17155"/>
    <cellStyle name="Comma 4 2 3 4" xfId="17156"/>
    <cellStyle name="Comma 4 2 3 40" xfId="17157"/>
    <cellStyle name="Comma 4 2 3 41" xfId="17158"/>
    <cellStyle name="Comma 4 2 3 42" xfId="17159"/>
    <cellStyle name="Comma 4 2 3 43" xfId="17160"/>
    <cellStyle name="Comma 4 2 3 44" xfId="17161"/>
    <cellStyle name="Comma 4 2 3 45" xfId="17162"/>
    <cellStyle name="Comma 4 2 3 5" xfId="17163"/>
    <cellStyle name="Comma 4 2 3 6" xfId="17164"/>
    <cellStyle name="Comma 4 2 3 7" xfId="17165"/>
    <cellStyle name="Comma 4 2 3 8" xfId="17166"/>
    <cellStyle name="Comma 4 2 3 9" xfId="17167"/>
    <cellStyle name="Comma 4 2 30" xfId="17168"/>
    <cellStyle name="Comma 4 2 31" xfId="17169"/>
    <cellStyle name="Comma 4 2 32" xfId="17170"/>
    <cellStyle name="Comma 4 2 33" xfId="17171"/>
    <cellStyle name="Comma 4 2 34" xfId="17172"/>
    <cellStyle name="Comma 4 2 35" xfId="17173"/>
    <cellStyle name="Comma 4 2 36" xfId="17174"/>
    <cellStyle name="Comma 4 2 37" xfId="17175"/>
    <cellStyle name="Comma 4 2 38" xfId="17176"/>
    <cellStyle name="Comma 4 2 39" xfId="17177"/>
    <cellStyle name="Comma 4 2 4" xfId="17178"/>
    <cellStyle name="Comma 4 2 4 10" xfId="17179"/>
    <cellStyle name="Comma 4 2 4 11" xfId="17180"/>
    <cellStyle name="Comma 4 2 4 12" xfId="17181"/>
    <cellStyle name="Comma 4 2 4 13" xfId="17182"/>
    <cellStyle name="Comma 4 2 4 14" xfId="17183"/>
    <cellStyle name="Comma 4 2 4 15" xfId="17184"/>
    <cellStyle name="Comma 4 2 4 16" xfId="17185"/>
    <cellStyle name="Comma 4 2 4 17" xfId="17186"/>
    <cellStyle name="Comma 4 2 4 18" xfId="17187"/>
    <cellStyle name="Comma 4 2 4 19" xfId="17188"/>
    <cellStyle name="Comma 4 2 4 2" xfId="17189"/>
    <cellStyle name="Comma 4 2 4 2 10" xfId="17190"/>
    <cellStyle name="Comma 4 2 4 2 10 10" xfId="17191"/>
    <cellStyle name="Comma 4 2 4 2 10 11" xfId="17192"/>
    <cellStyle name="Comma 4 2 4 2 10 12" xfId="17193"/>
    <cellStyle name="Comma 4 2 4 2 10 13" xfId="17194"/>
    <cellStyle name="Comma 4 2 4 2 10 14" xfId="17195"/>
    <cellStyle name="Comma 4 2 4 2 10 15" xfId="17196"/>
    <cellStyle name="Comma 4 2 4 2 10 16" xfId="17197"/>
    <cellStyle name="Comma 4 2 4 2 10 17" xfId="17198"/>
    <cellStyle name="Comma 4 2 4 2 10 18" xfId="17199"/>
    <cellStyle name="Comma 4 2 4 2 10 19" xfId="17200"/>
    <cellStyle name="Comma 4 2 4 2 10 2" xfId="17201"/>
    <cellStyle name="Comma 4 2 4 2 10 20" xfId="17202"/>
    <cellStyle name="Comma 4 2 4 2 10 21" xfId="17203"/>
    <cellStyle name="Comma 4 2 4 2 10 22" xfId="17204"/>
    <cellStyle name="Comma 4 2 4 2 10 3" xfId="17205"/>
    <cellStyle name="Comma 4 2 4 2 10 4" xfId="17206"/>
    <cellStyle name="Comma 4 2 4 2 10 5" xfId="17207"/>
    <cellStyle name="Comma 4 2 4 2 10 6" xfId="17208"/>
    <cellStyle name="Comma 4 2 4 2 10 7" xfId="17209"/>
    <cellStyle name="Comma 4 2 4 2 10 8" xfId="17210"/>
    <cellStyle name="Comma 4 2 4 2 10 9" xfId="17211"/>
    <cellStyle name="Comma 4 2 4 2 11" xfId="17212"/>
    <cellStyle name="Comma 4 2 4 2 11 10" xfId="17213"/>
    <cellStyle name="Comma 4 2 4 2 11 11" xfId="17214"/>
    <cellStyle name="Comma 4 2 4 2 11 12" xfId="17215"/>
    <cellStyle name="Comma 4 2 4 2 11 13" xfId="17216"/>
    <cellStyle name="Comma 4 2 4 2 11 14" xfId="17217"/>
    <cellStyle name="Comma 4 2 4 2 11 15" xfId="17218"/>
    <cellStyle name="Comma 4 2 4 2 11 16" xfId="17219"/>
    <cellStyle name="Comma 4 2 4 2 11 17" xfId="17220"/>
    <cellStyle name="Comma 4 2 4 2 11 18" xfId="17221"/>
    <cellStyle name="Comma 4 2 4 2 11 19" xfId="17222"/>
    <cellStyle name="Comma 4 2 4 2 11 2" xfId="17223"/>
    <cellStyle name="Comma 4 2 4 2 11 20" xfId="17224"/>
    <cellStyle name="Comma 4 2 4 2 11 21" xfId="17225"/>
    <cellStyle name="Comma 4 2 4 2 11 22" xfId="17226"/>
    <cellStyle name="Comma 4 2 4 2 11 3" xfId="17227"/>
    <cellStyle name="Comma 4 2 4 2 11 4" xfId="17228"/>
    <cellStyle name="Comma 4 2 4 2 11 5" xfId="17229"/>
    <cellStyle name="Comma 4 2 4 2 11 6" xfId="17230"/>
    <cellStyle name="Comma 4 2 4 2 11 7" xfId="17231"/>
    <cellStyle name="Comma 4 2 4 2 11 8" xfId="17232"/>
    <cellStyle name="Comma 4 2 4 2 11 9" xfId="17233"/>
    <cellStyle name="Comma 4 2 4 2 12" xfId="17234"/>
    <cellStyle name="Comma 4 2 4 2 12 10" xfId="17235"/>
    <cellStyle name="Comma 4 2 4 2 12 11" xfId="17236"/>
    <cellStyle name="Comma 4 2 4 2 12 12" xfId="17237"/>
    <cellStyle name="Comma 4 2 4 2 12 13" xfId="17238"/>
    <cellStyle name="Comma 4 2 4 2 12 14" xfId="17239"/>
    <cellStyle name="Comma 4 2 4 2 12 15" xfId="17240"/>
    <cellStyle name="Comma 4 2 4 2 12 16" xfId="17241"/>
    <cellStyle name="Comma 4 2 4 2 12 17" xfId="17242"/>
    <cellStyle name="Comma 4 2 4 2 12 18" xfId="17243"/>
    <cellStyle name="Comma 4 2 4 2 12 19" xfId="17244"/>
    <cellStyle name="Comma 4 2 4 2 12 2" xfId="17245"/>
    <cellStyle name="Comma 4 2 4 2 12 20" xfId="17246"/>
    <cellStyle name="Comma 4 2 4 2 12 21" xfId="17247"/>
    <cellStyle name="Comma 4 2 4 2 12 22" xfId="17248"/>
    <cellStyle name="Comma 4 2 4 2 12 3" xfId="17249"/>
    <cellStyle name="Comma 4 2 4 2 12 4" xfId="17250"/>
    <cellStyle name="Comma 4 2 4 2 12 5" xfId="17251"/>
    <cellStyle name="Comma 4 2 4 2 12 6" xfId="17252"/>
    <cellStyle name="Comma 4 2 4 2 12 7" xfId="17253"/>
    <cellStyle name="Comma 4 2 4 2 12 8" xfId="17254"/>
    <cellStyle name="Comma 4 2 4 2 12 9" xfId="17255"/>
    <cellStyle name="Comma 4 2 4 2 13" xfId="17256"/>
    <cellStyle name="Comma 4 2 4 2 13 10" xfId="17257"/>
    <cellStyle name="Comma 4 2 4 2 13 11" xfId="17258"/>
    <cellStyle name="Comma 4 2 4 2 13 12" xfId="17259"/>
    <cellStyle name="Comma 4 2 4 2 13 13" xfId="17260"/>
    <cellStyle name="Comma 4 2 4 2 13 14" xfId="17261"/>
    <cellStyle name="Comma 4 2 4 2 13 15" xfId="17262"/>
    <cellStyle name="Comma 4 2 4 2 13 16" xfId="17263"/>
    <cellStyle name="Comma 4 2 4 2 13 17" xfId="17264"/>
    <cellStyle name="Comma 4 2 4 2 13 18" xfId="17265"/>
    <cellStyle name="Comma 4 2 4 2 13 19" xfId="17266"/>
    <cellStyle name="Comma 4 2 4 2 13 2" xfId="17267"/>
    <cellStyle name="Comma 4 2 4 2 13 20" xfId="17268"/>
    <cellStyle name="Comma 4 2 4 2 13 21" xfId="17269"/>
    <cellStyle name="Comma 4 2 4 2 13 22" xfId="17270"/>
    <cellStyle name="Comma 4 2 4 2 13 3" xfId="17271"/>
    <cellStyle name="Comma 4 2 4 2 13 4" xfId="17272"/>
    <cellStyle name="Comma 4 2 4 2 13 5" xfId="17273"/>
    <cellStyle name="Comma 4 2 4 2 13 6" xfId="17274"/>
    <cellStyle name="Comma 4 2 4 2 13 7" xfId="17275"/>
    <cellStyle name="Comma 4 2 4 2 13 8" xfId="17276"/>
    <cellStyle name="Comma 4 2 4 2 13 9" xfId="17277"/>
    <cellStyle name="Comma 4 2 4 2 14" xfId="17278"/>
    <cellStyle name="Comma 4 2 4 2 14 10" xfId="17279"/>
    <cellStyle name="Comma 4 2 4 2 14 11" xfId="17280"/>
    <cellStyle name="Comma 4 2 4 2 14 12" xfId="17281"/>
    <cellStyle name="Comma 4 2 4 2 14 13" xfId="17282"/>
    <cellStyle name="Comma 4 2 4 2 14 14" xfId="17283"/>
    <cellStyle name="Comma 4 2 4 2 14 15" xfId="17284"/>
    <cellStyle name="Comma 4 2 4 2 14 16" xfId="17285"/>
    <cellStyle name="Comma 4 2 4 2 14 17" xfId="17286"/>
    <cellStyle name="Comma 4 2 4 2 14 18" xfId="17287"/>
    <cellStyle name="Comma 4 2 4 2 14 19" xfId="17288"/>
    <cellStyle name="Comma 4 2 4 2 14 2" xfId="17289"/>
    <cellStyle name="Comma 4 2 4 2 14 20" xfId="17290"/>
    <cellStyle name="Comma 4 2 4 2 14 21" xfId="17291"/>
    <cellStyle name="Comma 4 2 4 2 14 22" xfId="17292"/>
    <cellStyle name="Comma 4 2 4 2 14 3" xfId="17293"/>
    <cellStyle name="Comma 4 2 4 2 14 4" xfId="17294"/>
    <cellStyle name="Comma 4 2 4 2 14 5" xfId="17295"/>
    <cellStyle name="Comma 4 2 4 2 14 6" xfId="17296"/>
    <cellStyle name="Comma 4 2 4 2 14 7" xfId="17297"/>
    <cellStyle name="Comma 4 2 4 2 14 8" xfId="17298"/>
    <cellStyle name="Comma 4 2 4 2 14 9" xfId="17299"/>
    <cellStyle name="Comma 4 2 4 2 15" xfId="17300"/>
    <cellStyle name="Comma 4 2 4 2 15 10" xfId="17301"/>
    <cellStyle name="Comma 4 2 4 2 15 11" xfId="17302"/>
    <cellStyle name="Comma 4 2 4 2 15 12" xfId="17303"/>
    <cellStyle name="Comma 4 2 4 2 15 13" xfId="17304"/>
    <cellStyle name="Comma 4 2 4 2 15 14" xfId="17305"/>
    <cellStyle name="Comma 4 2 4 2 15 15" xfId="17306"/>
    <cellStyle name="Comma 4 2 4 2 15 16" xfId="17307"/>
    <cellStyle name="Comma 4 2 4 2 15 17" xfId="17308"/>
    <cellStyle name="Comma 4 2 4 2 15 18" xfId="17309"/>
    <cellStyle name="Comma 4 2 4 2 15 19" xfId="17310"/>
    <cellStyle name="Comma 4 2 4 2 15 2" xfId="17311"/>
    <cellStyle name="Comma 4 2 4 2 15 20" xfId="17312"/>
    <cellStyle name="Comma 4 2 4 2 15 21" xfId="17313"/>
    <cellStyle name="Comma 4 2 4 2 15 22" xfId="17314"/>
    <cellStyle name="Comma 4 2 4 2 15 3" xfId="17315"/>
    <cellStyle name="Comma 4 2 4 2 15 4" xfId="17316"/>
    <cellStyle name="Comma 4 2 4 2 15 5" xfId="17317"/>
    <cellStyle name="Comma 4 2 4 2 15 6" xfId="17318"/>
    <cellStyle name="Comma 4 2 4 2 15 7" xfId="17319"/>
    <cellStyle name="Comma 4 2 4 2 15 8" xfId="17320"/>
    <cellStyle name="Comma 4 2 4 2 15 9" xfId="17321"/>
    <cellStyle name="Comma 4 2 4 2 16" xfId="17322"/>
    <cellStyle name="Comma 4 2 4 2 16 10" xfId="17323"/>
    <cellStyle name="Comma 4 2 4 2 16 11" xfId="17324"/>
    <cellStyle name="Comma 4 2 4 2 16 12" xfId="17325"/>
    <cellStyle name="Comma 4 2 4 2 16 13" xfId="17326"/>
    <cellStyle name="Comma 4 2 4 2 16 14" xfId="17327"/>
    <cellStyle name="Comma 4 2 4 2 16 15" xfId="17328"/>
    <cellStyle name="Comma 4 2 4 2 16 16" xfId="17329"/>
    <cellStyle name="Comma 4 2 4 2 16 17" xfId="17330"/>
    <cellStyle name="Comma 4 2 4 2 16 18" xfId="17331"/>
    <cellStyle name="Comma 4 2 4 2 16 19" xfId="17332"/>
    <cellStyle name="Comma 4 2 4 2 16 2" xfId="17333"/>
    <cellStyle name="Comma 4 2 4 2 16 20" xfId="17334"/>
    <cellStyle name="Comma 4 2 4 2 16 21" xfId="17335"/>
    <cellStyle name="Comma 4 2 4 2 16 22" xfId="17336"/>
    <cellStyle name="Comma 4 2 4 2 16 3" xfId="17337"/>
    <cellStyle name="Comma 4 2 4 2 16 4" xfId="17338"/>
    <cellStyle name="Comma 4 2 4 2 16 5" xfId="17339"/>
    <cellStyle name="Comma 4 2 4 2 16 6" xfId="17340"/>
    <cellStyle name="Comma 4 2 4 2 16 7" xfId="17341"/>
    <cellStyle name="Comma 4 2 4 2 16 8" xfId="17342"/>
    <cellStyle name="Comma 4 2 4 2 16 9" xfId="17343"/>
    <cellStyle name="Comma 4 2 4 2 17" xfId="17344"/>
    <cellStyle name="Comma 4 2 4 2 17 10" xfId="17345"/>
    <cellStyle name="Comma 4 2 4 2 17 11" xfId="17346"/>
    <cellStyle name="Comma 4 2 4 2 17 12" xfId="17347"/>
    <cellStyle name="Comma 4 2 4 2 17 13" xfId="17348"/>
    <cellStyle name="Comma 4 2 4 2 17 14" xfId="17349"/>
    <cellStyle name="Comma 4 2 4 2 17 15" xfId="17350"/>
    <cellStyle name="Comma 4 2 4 2 17 16" xfId="17351"/>
    <cellStyle name="Comma 4 2 4 2 17 17" xfId="17352"/>
    <cellStyle name="Comma 4 2 4 2 17 18" xfId="17353"/>
    <cellStyle name="Comma 4 2 4 2 17 19" xfId="17354"/>
    <cellStyle name="Comma 4 2 4 2 17 2" xfId="17355"/>
    <cellStyle name="Comma 4 2 4 2 17 20" xfId="17356"/>
    <cellStyle name="Comma 4 2 4 2 17 21" xfId="17357"/>
    <cellStyle name="Comma 4 2 4 2 17 22" xfId="17358"/>
    <cellStyle name="Comma 4 2 4 2 17 3" xfId="17359"/>
    <cellStyle name="Comma 4 2 4 2 17 4" xfId="17360"/>
    <cellStyle name="Comma 4 2 4 2 17 5" xfId="17361"/>
    <cellStyle name="Comma 4 2 4 2 17 6" xfId="17362"/>
    <cellStyle name="Comma 4 2 4 2 17 7" xfId="17363"/>
    <cellStyle name="Comma 4 2 4 2 17 8" xfId="17364"/>
    <cellStyle name="Comma 4 2 4 2 17 9" xfId="17365"/>
    <cellStyle name="Comma 4 2 4 2 18" xfId="17366"/>
    <cellStyle name="Comma 4 2 4 2 18 10" xfId="17367"/>
    <cellStyle name="Comma 4 2 4 2 18 11" xfId="17368"/>
    <cellStyle name="Comma 4 2 4 2 18 12" xfId="17369"/>
    <cellStyle name="Comma 4 2 4 2 18 13" xfId="17370"/>
    <cellStyle name="Comma 4 2 4 2 18 14" xfId="17371"/>
    <cellStyle name="Comma 4 2 4 2 18 15" xfId="17372"/>
    <cellStyle name="Comma 4 2 4 2 18 16" xfId="17373"/>
    <cellStyle name="Comma 4 2 4 2 18 17" xfId="17374"/>
    <cellStyle name="Comma 4 2 4 2 18 18" xfId="17375"/>
    <cellStyle name="Comma 4 2 4 2 18 19" xfId="17376"/>
    <cellStyle name="Comma 4 2 4 2 18 2" xfId="17377"/>
    <cellStyle name="Comma 4 2 4 2 18 20" xfId="17378"/>
    <cellStyle name="Comma 4 2 4 2 18 21" xfId="17379"/>
    <cellStyle name="Comma 4 2 4 2 18 22" xfId="17380"/>
    <cellStyle name="Comma 4 2 4 2 18 3" xfId="17381"/>
    <cellStyle name="Comma 4 2 4 2 18 4" xfId="17382"/>
    <cellStyle name="Comma 4 2 4 2 18 5" xfId="17383"/>
    <cellStyle name="Comma 4 2 4 2 18 6" xfId="17384"/>
    <cellStyle name="Comma 4 2 4 2 18 7" xfId="17385"/>
    <cellStyle name="Comma 4 2 4 2 18 8" xfId="17386"/>
    <cellStyle name="Comma 4 2 4 2 18 9" xfId="17387"/>
    <cellStyle name="Comma 4 2 4 2 19" xfId="17388"/>
    <cellStyle name="Comma 4 2 4 2 19 10" xfId="17389"/>
    <cellStyle name="Comma 4 2 4 2 19 11" xfId="17390"/>
    <cellStyle name="Comma 4 2 4 2 19 12" xfId="17391"/>
    <cellStyle name="Comma 4 2 4 2 19 13" xfId="17392"/>
    <cellStyle name="Comma 4 2 4 2 19 14" xfId="17393"/>
    <cellStyle name="Comma 4 2 4 2 19 15" xfId="17394"/>
    <cellStyle name="Comma 4 2 4 2 19 16" xfId="17395"/>
    <cellStyle name="Comma 4 2 4 2 19 17" xfId="17396"/>
    <cellStyle name="Comma 4 2 4 2 19 18" xfId="17397"/>
    <cellStyle name="Comma 4 2 4 2 19 19" xfId="17398"/>
    <cellStyle name="Comma 4 2 4 2 19 2" xfId="17399"/>
    <cellStyle name="Comma 4 2 4 2 19 20" xfId="17400"/>
    <cellStyle name="Comma 4 2 4 2 19 21" xfId="17401"/>
    <cellStyle name="Comma 4 2 4 2 19 22" xfId="17402"/>
    <cellStyle name="Comma 4 2 4 2 19 3" xfId="17403"/>
    <cellStyle name="Comma 4 2 4 2 19 4" xfId="17404"/>
    <cellStyle name="Comma 4 2 4 2 19 5" xfId="17405"/>
    <cellStyle name="Comma 4 2 4 2 19 6" xfId="17406"/>
    <cellStyle name="Comma 4 2 4 2 19 7" xfId="17407"/>
    <cellStyle name="Comma 4 2 4 2 19 8" xfId="17408"/>
    <cellStyle name="Comma 4 2 4 2 19 9" xfId="17409"/>
    <cellStyle name="Comma 4 2 4 2 2" xfId="17410"/>
    <cellStyle name="Comma 4 2 4 2 20" xfId="17411"/>
    <cellStyle name="Comma 4 2 4 2 21" xfId="17412"/>
    <cellStyle name="Comma 4 2 4 2 22" xfId="17413"/>
    <cellStyle name="Comma 4 2 4 2 23" xfId="17414"/>
    <cellStyle name="Comma 4 2 4 2 24" xfId="17415"/>
    <cellStyle name="Comma 4 2 4 2 25" xfId="17416"/>
    <cellStyle name="Comma 4 2 4 2 26" xfId="17417"/>
    <cellStyle name="Comma 4 2 4 2 27" xfId="17418"/>
    <cellStyle name="Comma 4 2 4 2 28" xfId="17419"/>
    <cellStyle name="Comma 4 2 4 2 29" xfId="17420"/>
    <cellStyle name="Comma 4 2 4 2 3" xfId="17421"/>
    <cellStyle name="Comma 4 2 4 2 30" xfId="17422"/>
    <cellStyle name="Comma 4 2 4 2 31" xfId="17423"/>
    <cellStyle name="Comma 4 2 4 2 32" xfId="17424"/>
    <cellStyle name="Comma 4 2 4 2 33" xfId="17425"/>
    <cellStyle name="Comma 4 2 4 2 34" xfId="17426"/>
    <cellStyle name="Comma 4 2 4 2 35" xfId="17427"/>
    <cellStyle name="Comma 4 2 4 2 36" xfId="17428"/>
    <cellStyle name="Comma 4 2 4 2 37" xfId="17429"/>
    <cellStyle name="Comma 4 2 4 2 38" xfId="17430"/>
    <cellStyle name="Comma 4 2 4 2 39" xfId="17431"/>
    <cellStyle name="Comma 4 2 4 2 4" xfId="17432"/>
    <cellStyle name="Comma 4 2 4 2 40" xfId="17433"/>
    <cellStyle name="Comma 4 2 4 2 5" xfId="17434"/>
    <cellStyle name="Comma 4 2 4 2 6" xfId="17435"/>
    <cellStyle name="Comma 4 2 4 2 7" xfId="17436"/>
    <cellStyle name="Comma 4 2 4 2 8" xfId="17437"/>
    <cellStyle name="Comma 4 2 4 2 9" xfId="17438"/>
    <cellStyle name="Comma 4 2 4 2 9 10" xfId="17439"/>
    <cellStyle name="Comma 4 2 4 2 9 11" xfId="17440"/>
    <cellStyle name="Comma 4 2 4 2 9 12" xfId="17441"/>
    <cellStyle name="Comma 4 2 4 2 9 13" xfId="17442"/>
    <cellStyle name="Comma 4 2 4 2 9 14" xfId="17443"/>
    <cellStyle name="Comma 4 2 4 2 9 15" xfId="17444"/>
    <cellStyle name="Comma 4 2 4 2 9 16" xfId="17445"/>
    <cellStyle name="Comma 4 2 4 2 9 17" xfId="17446"/>
    <cellStyle name="Comma 4 2 4 2 9 18" xfId="17447"/>
    <cellStyle name="Comma 4 2 4 2 9 19" xfId="17448"/>
    <cellStyle name="Comma 4 2 4 2 9 2" xfId="17449"/>
    <cellStyle name="Comma 4 2 4 2 9 20" xfId="17450"/>
    <cellStyle name="Comma 4 2 4 2 9 21" xfId="17451"/>
    <cellStyle name="Comma 4 2 4 2 9 22" xfId="17452"/>
    <cellStyle name="Comma 4 2 4 2 9 3" xfId="17453"/>
    <cellStyle name="Comma 4 2 4 2 9 4" xfId="17454"/>
    <cellStyle name="Comma 4 2 4 2 9 5" xfId="17455"/>
    <cellStyle name="Comma 4 2 4 2 9 6" xfId="17456"/>
    <cellStyle name="Comma 4 2 4 2 9 7" xfId="17457"/>
    <cellStyle name="Comma 4 2 4 2 9 8" xfId="17458"/>
    <cellStyle name="Comma 4 2 4 2 9 9" xfId="17459"/>
    <cellStyle name="Comma 4 2 4 20" xfId="17460"/>
    <cellStyle name="Comma 4 2 4 21" xfId="17461"/>
    <cellStyle name="Comma 4 2 4 22" xfId="17462"/>
    <cellStyle name="Comma 4 2 4 23" xfId="17463"/>
    <cellStyle name="Comma 4 2 4 24" xfId="17464"/>
    <cellStyle name="Comma 4 2 4 25" xfId="17465"/>
    <cellStyle name="Comma 4 2 4 26" xfId="17466"/>
    <cellStyle name="Comma 4 2 4 27" xfId="17467"/>
    <cellStyle name="Comma 4 2 4 28" xfId="17468"/>
    <cellStyle name="Comma 4 2 4 29" xfId="17469"/>
    <cellStyle name="Comma 4 2 4 3" xfId="17470"/>
    <cellStyle name="Comma 4 2 4 30" xfId="17471"/>
    <cellStyle name="Comma 4 2 4 31" xfId="17472"/>
    <cellStyle name="Comma 4 2 4 32" xfId="17473"/>
    <cellStyle name="Comma 4 2 4 33" xfId="17474"/>
    <cellStyle name="Comma 4 2 4 34" xfId="17475"/>
    <cellStyle name="Comma 4 2 4 35" xfId="17476"/>
    <cellStyle name="Comma 4 2 4 36" xfId="17477"/>
    <cellStyle name="Comma 4 2 4 37" xfId="17478"/>
    <cellStyle name="Comma 4 2 4 38" xfId="17479"/>
    <cellStyle name="Comma 4 2 4 39" xfId="17480"/>
    <cellStyle name="Comma 4 2 4 4" xfId="17481"/>
    <cellStyle name="Comma 4 2 4 40" xfId="17482"/>
    <cellStyle name="Comma 4 2 4 5" xfId="17483"/>
    <cellStyle name="Comma 4 2 4 6" xfId="17484"/>
    <cellStyle name="Comma 4 2 4 7" xfId="17485"/>
    <cellStyle name="Comma 4 2 4 8" xfId="17486"/>
    <cellStyle name="Comma 4 2 4 9" xfId="17487"/>
    <cellStyle name="Comma 4 2 40" xfId="17488"/>
    <cellStyle name="Comma 4 2 41" xfId="17489"/>
    <cellStyle name="Comma 4 2 42" xfId="17490"/>
    <cellStyle name="Comma 4 2 43" xfId="17491"/>
    <cellStyle name="Comma 4 2 44" xfId="17492"/>
    <cellStyle name="Comma 4 2 45" xfId="17493"/>
    <cellStyle name="Comma 4 2 46" xfId="17494"/>
    <cellStyle name="Comma 4 2 47" xfId="17495"/>
    <cellStyle name="Comma 4 2 5" xfId="17496"/>
    <cellStyle name="Comma 4 2 5 10" xfId="17497"/>
    <cellStyle name="Comma 4 2 5 10 10" xfId="17498"/>
    <cellStyle name="Comma 4 2 5 10 11" xfId="17499"/>
    <cellStyle name="Comma 4 2 5 10 12" xfId="17500"/>
    <cellStyle name="Comma 4 2 5 10 13" xfId="17501"/>
    <cellStyle name="Comma 4 2 5 10 14" xfId="17502"/>
    <cellStyle name="Comma 4 2 5 10 15" xfId="17503"/>
    <cellStyle name="Comma 4 2 5 10 16" xfId="17504"/>
    <cellStyle name="Comma 4 2 5 10 17" xfId="17505"/>
    <cellStyle name="Comma 4 2 5 10 18" xfId="17506"/>
    <cellStyle name="Comma 4 2 5 10 19" xfId="17507"/>
    <cellStyle name="Comma 4 2 5 10 2" xfId="17508"/>
    <cellStyle name="Comma 4 2 5 10 20" xfId="17509"/>
    <cellStyle name="Comma 4 2 5 10 21" xfId="17510"/>
    <cellStyle name="Comma 4 2 5 10 22" xfId="17511"/>
    <cellStyle name="Comma 4 2 5 10 3" xfId="17512"/>
    <cellStyle name="Comma 4 2 5 10 4" xfId="17513"/>
    <cellStyle name="Comma 4 2 5 10 5" xfId="17514"/>
    <cellStyle name="Comma 4 2 5 10 6" xfId="17515"/>
    <cellStyle name="Comma 4 2 5 10 7" xfId="17516"/>
    <cellStyle name="Comma 4 2 5 10 8" xfId="17517"/>
    <cellStyle name="Comma 4 2 5 10 9" xfId="17518"/>
    <cellStyle name="Comma 4 2 5 11" xfId="17519"/>
    <cellStyle name="Comma 4 2 5 11 10" xfId="17520"/>
    <cellStyle name="Comma 4 2 5 11 11" xfId="17521"/>
    <cellStyle name="Comma 4 2 5 11 12" xfId="17522"/>
    <cellStyle name="Comma 4 2 5 11 13" xfId="17523"/>
    <cellStyle name="Comma 4 2 5 11 14" xfId="17524"/>
    <cellStyle name="Comma 4 2 5 11 15" xfId="17525"/>
    <cellStyle name="Comma 4 2 5 11 16" xfId="17526"/>
    <cellStyle name="Comma 4 2 5 11 17" xfId="17527"/>
    <cellStyle name="Comma 4 2 5 11 18" xfId="17528"/>
    <cellStyle name="Comma 4 2 5 11 19" xfId="17529"/>
    <cellStyle name="Comma 4 2 5 11 2" xfId="17530"/>
    <cellStyle name="Comma 4 2 5 11 20" xfId="17531"/>
    <cellStyle name="Comma 4 2 5 11 21" xfId="17532"/>
    <cellStyle name="Comma 4 2 5 11 22" xfId="17533"/>
    <cellStyle name="Comma 4 2 5 11 3" xfId="17534"/>
    <cellStyle name="Comma 4 2 5 11 4" xfId="17535"/>
    <cellStyle name="Comma 4 2 5 11 5" xfId="17536"/>
    <cellStyle name="Comma 4 2 5 11 6" xfId="17537"/>
    <cellStyle name="Comma 4 2 5 11 7" xfId="17538"/>
    <cellStyle name="Comma 4 2 5 11 8" xfId="17539"/>
    <cellStyle name="Comma 4 2 5 11 9" xfId="17540"/>
    <cellStyle name="Comma 4 2 5 12" xfId="17541"/>
    <cellStyle name="Comma 4 2 5 12 10" xfId="17542"/>
    <cellStyle name="Comma 4 2 5 12 11" xfId="17543"/>
    <cellStyle name="Comma 4 2 5 12 12" xfId="17544"/>
    <cellStyle name="Comma 4 2 5 12 13" xfId="17545"/>
    <cellStyle name="Comma 4 2 5 12 14" xfId="17546"/>
    <cellStyle name="Comma 4 2 5 12 15" xfId="17547"/>
    <cellStyle name="Comma 4 2 5 12 16" xfId="17548"/>
    <cellStyle name="Comma 4 2 5 12 17" xfId="17549"/>
    <cellStyle name="Comma 4 2 5 12 18" xfId="17550"/>
    <cellStyle name="Comma 4 2 5 12 19" xfId="17551"/>
    <cellStyle name="Comma 4 2 5 12 2" xfId="17552"/>
    <cellStyle name="Comma 4 2 5 12 20" xfId="17553"/>
    <cellStyle name="Comma 4 2 5 12 21" xfId="17554"/>
    <cellStyle name="Comma 4 2 5 12 22" xfId="17555"/>
    <cellStyle name="Comma 4 2 5 12 3" xfId="17556"/>
    <cellStyle name="Comma 4 2 5 12 4" xfId="17557"/>
    <cellStyle name="Comma 4 2 5 12 5" xfId="17558"/>
    <cellStyle name="Comma 4 2 5 12 6" xfId="17559"/>
    <cellStyle name="Comma 4 2 5 12 7" xfId="17560"/>
    <cellStyle name="Comma 4 2 5 12 8" xfId="17561"/>
    <cellStyle name="Comma 4 2 5 12 9" xfId="17562"/>
    <cellStyle name="Comma 4 2 5 13" xfId="17563"/>
    <cellStyle name="Comma 4 2 5 14" xfId="17564"/>
    <cellStyle name="Comma 4 2 5 15" xfId="17565"/>
    <cellStyle name="Comma 4 2 5 16" xfId="17566"/>
    <cellStyle name="Comma 4 2 5 17" xfId="17567"/>
    <cellStyle name="Comma 4 2 5 18" xfId="17568"/>
    <cellStyle name="Comma 4 2 5 19" xfId="17569"/>
    <cellStyle name="Comma 4 2 5 2" xfId="17570"/>
    <cellStyle name="Comma 4 2 5 2 10" xfId="17571"/>
    <cellStyle name="Comma 4 2 5 2 11" xfId="17572"/>
    <cellStyle name="Comma 4 2 5 2 12" xfId="17573"/>
    <cellStyle name="Comma 4 2 5 2 13" xfId="17574"/>
    <cellStyle name="Comma 4 2 5 2 14" xfId="17575"/>
    <cellStyle name="Comma 4 2 5 2 15" xfId="17576"/>
    <cellStyle name="Comma 4 2 5 2 16" xfId="17577"/>
    <cellStyle name="Comma 4 2 5 2 17" xfId="17578"/>
    <cellStyle name="Comma 4 2 5 2 18" xfId="17579"/>
    <cellStyle name="Comma 4 2 5 2 19" xfId="17580"/>
    <cellStyle name="Comma 4 2 5 2 2" xfId="17581"/>
    <cellStyle name="Comma 4 2 5 2 20" xfId="17582"/>
    <cellStyle name="Comma 4 2 5 2 21" xfId="17583"/>
    <cellStyle name="Comma 4 2 5 2 22" xfId="17584"/>
    <cellStyle name="Comma 4 2 5 2 3" xfId="17585"/>
    <cellStyle name="Comma 4 2 5 2 4" xfId="17586"/>
    <cellStyle name="Comma 4 2 5 2 5" xfId="17587"/>
    <cellStyle name="Comma 4 2 5 2 6" xfId="17588"/>
    <cellStyle name="Comma 4 2 5 2 7" xfId="17589"/>
    <cellStyle name="Comma 4 2 5 2 8" xfId="17590"/>
    <cellStyle name="Comma 4 2 5 2 9" xfId="17591"/>
    <cellStyle name="Comma 4 2 5 20" xfId="17592"/>
    <cellStyle name="Comma 4 2 5 21" xfId="17593"/>
    <cellStyle name="Comma 4 2 5 22" xfId="17594"/>
    <cellStyle name="Comma 4 2 5 23" xfId="17595"/>
    <cellStyle name="Comma 4 2 5 24" xfId="17596"/>
    <cellStyle name="Comma 4 2 5 25" xfId="17597"/>
    <cellStyle name="Comma 4 2 5 26" xfId="17598"/>
    <cellStyle name="Comma 4 2 5 27" xfId="17599"/>
    <cellStyle name="Comma 4 2 5 28" xfId="17600"/>
    <cellStyle name="Comma 4 2 5 29" xfId="17601"/>
    <cellStyle name="Comma 4 2 5 3" xfId="17602"/>
    <cellStyle name="Comma 4 2 5 3 10" xfId="17603"/>
    <cellStyle name="Comma 4 2 5 3 11" xfId="17604"/>
    <cellStyle name="Comma 4 2 5 3 12" xfId="17605"/>
    <cellStyle name="Comma 4 2 5 3 13" xfId="17606"/>
    <cellStyle name="Comma 4 2 5 3 14" xfId="17607"/>
    <cellStyle name="Comma 4 2 5 3 15" xfId="17608"/>
    <cellStyle name="Comma 4 2 5 3 16" xfId="17609"/>
    <cellStyle name="Comma 4 2 5 3 17" xfId="17610"/>
    <cellStyle name="Comma 4 2 5 3 18" xfId="17611"/>
    <cellStyle name="Comma 4 2 5 3 19" xfId="17612"/>
    <cellStyle name="Comma 4 2 5 3 2" xfId="17613"/>
    <cellStyle name="Comma 4 2 5 3 20" xfId="17614"/>
    <cellStyle name="Comma 4 2 5 3 21" xfId="17615"/>
    <cellStyle name="Comma 4 2 5 3 22" xfId="17616"/>
    <cellStyle name="Comma 4 2 5 3 3" xfId="17617"/>
    <cellStyle name="Comma 4 2 5 3 4" xfId="17618"/>
    <cellStyle name="Comma 4 2 5 3 5" xfId="17619"/>
    <cellStyle name="Comma 4 2 5 3 6" xfId="17620"/>
    <cellStyle name="Comma 4 2 5 3 7" xfId="17621"/>
    <cellStyle name="Comma 4 2 5 3 8" xfId="17622"/>
    <cellStyle name="Comma 4 2 5 3 9" xfId="17623"/>
    <cellStyle name="Comma 4 2 5 30" xfId="17624"/>
    <cellStyle name="Comma 4 2 5 31" xfId="17625"/>
    <cellStyle name="Comma 4 2 5 32" xfId="17626"/>
    <cellStyle name="Comma 4 2 5 33" xfId="17627"/>
    <cellStyle name="Comma 4 2 5 4" xfId="17628"/>
    <cellStyle name="Comma 4 2 5 4 10" xfId="17629"/>
    <cellStyle name="Comma 4 2 5 4 11" xfId="17630"/>
    <cellStyle name="Comma 4 2 5 4 12" xfId="17631"/>
    <cellStyle name="Comma 4 2 5 4 13" xfId="17632"/>
    <cellStyle name="Comma 4 2 5 4 14" xfId="17633"/>
    <cellStyle name="Comma 4 2 5 4 15" xfId="17634"/>
    <cellStyle name="Comma 4 2 5 4 16" xfId="17635"/>
    <cellStyle name="Comma 4 2 5 4 17" xfId="17636"/>
    <cellStyle name="Comma 4 2 5 4 18" xfId="17637"/>
    <cellStyle name="Comma 4 2 5 4 19" xfId="17638"/>
    <cellStyle name="Comma 4 2 5 4 2" xfId="17639"/>
    <cellStyle name="Comma 4 2 5 4 20" xfId="17640"/>
    <cellStyle name="Comma 4 2 5 4 21" xfId="17641"/>
    <cellStyle name="Comma 4 2 5 4 22" xfId="17642"/>
    <cellStyle name="Comma 4 2 5 4 3" xfId="17643"/>
    <cellStyle name="Comma 4 2 5 4 4" xfId="17644"/>
    <cellStyle name="Comma 4 2 5 4 5" xfId="17645"/>
    <cellStyle name="Comma 4 2 5 4 6" xfId="17646"/>
    <cellStyle name="Comma 4 2 5 4 7" xfId="17647"/>
    <cellStyle name="Comma 4 2 5 4 8" xfId="17648"/>
    <cellStyle name="Comma 4 2 5 4 9" xfId="17649"/>
    <cellStyle name="Comma 4 2 5 5" xfId="17650"/>
    <cellStyle name="Comma 4 2 5 5 10" xfId="17651"/>
    <cellStyle name="Comma 4 2 5 5 11" xfId="17652"/>
    <cellStyle name="Comma 4 2 5 5 12" xfId="17653"/>
    <cellStyle name="Comma 4 2 5 5 13" xfId="17654"/>
    <cellStyle name="Comma 4 2 5 5 14" xfId="17655"/>
    <cellStyle name="Comma 4 2 5 5 15" xfId="17656"/>
    <cellStyle name="Comma 4 2 5 5 16" xfId="17657"/>
    <cellStyle name="Comma 4 2 5 5 17" xfId="17658"/>
    <cellStyle name="Comma 4 2 5 5 18" xfId="17659"/>
    <cellStyle name="Comma 4 2 5 5 19" xfId="17660"/>
    <cellStyle name="Comma 4 2 5 5 2" xfId="17661"/>
    <cellStyle name="Comma 4 2 5 5 20" xfId="17662"/>
    <cellStyle name="Comma 4 2 5 5 21" xfId="17663"/>
    <cellStyle name="Comma 4 2 5 5 22" xfId="17664"/>
    <cellStyle name="Comma 4 2 5 5 3" xfId="17665"/>
    <cellStyle name="Comma 4 2 5 5 4" xfId="17666"/>
    <cellStyle name="Comma 4 2 5 5 5" xfId="17667"/>
    <cellStyle name="Comma 4 2 5 5 6" xfId="17668"/>
    <cellStyle name="Comma 4 2 5 5 7" xfId="17669"/>
    <cellStyle name="Comma 4 2 5 5 8" xfId="17670"/>
    <cellStyle name="Comma 4 2 5 5 9" xfId="17671"/>
    <cellStyle name="Comma 4 2 5 6" xfId="17672"/>
    <cellStyle name="Comma 4 2 5 6 10" xfId="17673"/>
    <cellStyle name="Comma 4 2 5 6 11" xfId="17674"/>
    <cellStyle name="Comma 4 2 5 6 12" xfId="17675"/>
    <cellStyle name="Comma 4 2 5 6 13" xfId="17676"/>
    <cellStyle name="Comma 4 2 5 6 14" xfId="17677"/>
    <cellStyle name="Comma 4 2 5 6 15" xfId="17678"/>
    <cellStyle name="Comma 4 2 5 6 16" xfId="17679"/>
    <cellStyle name="Comma 4 2 5 6 17" xfId="17680"/>
    <cellStyle name="Comma 4 2 5 6 18" xfId="17681"/>
    <cellStyle name="Comma 4 2 5 6 19" xfId="17682"/>
    <cellStyle name="Comma 4 2 5 6 2" xfId="17683"/>
    <cellStyle name="Comma 4 2 5 6 20" xfId="17684"/>
    <cellStyle name="Comma 4 2 5 6 21" xfId="17685"/>
    <cellStyle name="Comma 4 2 5 6 22" xfId="17686"/>
    <cellStyle name="Comma 4 2 5 6 3" xfId="17687"/>
    <cellStyle name="Comma 4 2 5 6 4" xfId="17688"/>
    <cellStyle name="Comma 4 2 5 6 5" xfId="17689"/>
    <cellStyle name="Comma 4 2 5 6 6" xfId="17690"/>
    <cellStyle name="Comma 4 2 5 6 7" xfId="17691"/>
    <cellStyle name="Comma 4 2 5 6 8" xfId="17692"/>
    <cellStyle name="Comma 4 2 5 6 9" xfId="17693"/>
    <cellStyle name="Comma 4 2 5 7" xfId="17694"/>
    <cellStyle name="Comma 4 2 5 7 10" xfId="17695"/>
    <cellStyle name="Comma 4 2 5 7 11" xfId="17696"/>
    <cellStyle name="Comma 4 2 5 7 12" xfId="17697"/>
    <cellStyle name="Comma 4 2 5 7 13" xfId="17698"/>
    <cellStyle name="Comma 4 2 5 7 14" xfId="17699"/>
    <cellStyle name="Comma 4 2 5 7 15" xfId="17700"/>
    <cellStyle name="Comma 4 2 5 7 16" xfId="17701"/>
    <cellStyle name="Comma 4 2 5 7 17" xfId="17702"/>
    <cellStyle name="Comma 4 2 5 7 18" xfId="17703"/>
    <cellStyle name="Comma 4 2 5 7 19" xfId="17704"/>
    <cellStyle name="Comma 4 2 5 7 2" xfId="17705"/>
    <cellStyle name="Comma 4 2 5 7 20" xfId="17706"/>
    <cellStyle name="Comma 4 2 5 7 21" xfId="17707"/>
    <cellStyle name="Comma 4 2 5 7 22" xfId="17708"/>
    <cellStyle name="Comma 4 2 5 7 3" xfId="17709"/>
    <cellStyle name="Comma 4 2 5 7 4" xfId="17710"/>
    <cellStyle name="Comma 4 2 5 7 5" xfId="17711"/>
    <cellStyle name="Comma 4 2 5 7 6" xfId="17712"/>
    <cellStyle name="Comma 4 2 5 7 7" xfId="17713"/>
    <cellStyle name="Comma 4 2 5 7 8" xfId="17714"/>
    <cellStyle name="Comma 4 2 5 7 9" xfId="17715"/>
    <cellStyle name="Comma 4 2 5 8" xfId="17716"/>
    <cellStyle name="Comma 4 2 5 8 10" xfId="17717"/>
    <cellStyle name="Comma 4 2 5 8 11" xfId="17718"/>
    <cellStyle name="Comma 4 2 5 8 12" xfId="17719"/>
    <cellStyle name="Comma 4 2 5 8 13" xfId="17720"/>
    <cellStyle name="Comma 4 2 5 8 14" xfId="17721"/>
    <cellStyle name="Comma 4 2 5 8 15" xfId="17722"/>
    <cellStyle name="Comma 4 2 5 8 16" xfId="17723"/>
    <cellStyle name="Comma 4 2 5 8 17" xfId="17724"/>
    <cellStyle name="Comma 4 2 5 8 18" xfId="17725"/>
    <cellStyle name="Comma 4 2 5 8 19" xfId="17726"/>
    <cellStyle name="Comma 4 2 5 8 2" xfId="17727"/>
    <cellStyle name="Comma 4 2 5 8 20" xfId="17728"/>
    <cellStyle name="Comma 4 2 5 8 21" xfId="17729"/>
    <cellStyle name="Comma 4 2 5 8 22" xfId="17730"/>
    <cellStyle name="Comma 4 2 5 8 3" xfId="17731"/>
    <cellStyle name="Comma 4 2 5 8 4" xfId="17732"/>
    <cellStyle name="Comma 4 2 5 8 5" xfId="17733"/>
    <cellStyle name="Comma 4 2 5 8 6" xfId="17734"/>
    <cellStyle name="Comma 4 2 5 8 7" xfId="17735"/>
    <cellStyle name="Comma 4 2 5 8 8" xfId="17736"/>
    <cellStyle name="Comma 4 2 5 8 9" xfId="17737"/>
    <cellStyle name="Comma 4 2 5 9" xfId="17738"/>
    <cellStyle name="Comma 4 2 5 9 10" xfId="17739"/>
    <cellStyle name="Comma 4 2 5 9 11" xfId="17740"/>
    <cellStyle name="Comma 4 2 5 9 12" xfId="17741"/>
    <cellStyle name="Comma 4 2 5 9 13" xfId="17742"/>
    <cellStyle name="Comma 4 2 5 9 14" xfId="17743"/>
    <cellStyle name="Comma 4 2 5 9 15" xfId="17744"/>
    <cellStyle name="Comma 4 2 5 9 16" xfId="17745"/>
    <cellStyle name="Comma 4 2 5 9 17" xfId="17746"/>
    <cellStyle name="Comma 4 2 5 9 18" xfId="17747"/>
    <cellStyle name="Comma 4 2 5 9 19" xfId="17748"/>
    <cellStyle name="Comma 4 2 5 9 2" xfId="17749"/>
    <cellStyle name="Comma 4 2 5 9 20" xfId="17750"/>
    <cellStyle name="Comma 4 2 5 9 21" xfId="17751"/>
    <cellStyle name="Comma 4 2 5 9 22" xfId="17752"/>
    <cellStyle name="Comma 4 2 5 9 3" xfId="17753"/>
    <cellStyle name="Comma 4 2 5 9 4" xfId="17754"/>
    <cellStyle name="Comma 4 2 5 9 5" xfId="17755"/>
    <cellStyle name="Comma 4 2 5 9 6" xfId="17756"/>
    <cellStyle name="Comma 4 2 5 9 7" xfId="17757"/>
    <cellStyle name="Comma 4 2 5 9 8" xfId="17758"/>
    <cellStyle name="Comma 4 2 5 9 9" xfId="17759"/>
    <cellStyle name="Comma 4 2 6" xfId="17760"/>
    <cellStyle name="Comma 4 2 6 10" xfId="17761"/>
    <cellStyle name="Comma 4 2 6 10 10" xfId="17762"/>
    <cellStyle name="Comma 4 2 6 10 11" xfId="17763"/>
    <cellStyle name="Comma 4 2 6 10 12" xfId="17764"/>
    <cellStyle name="Comma 4 2 6 10 13" xfId="17765"/>
    <cellStyle name="Comma 4 2 6 10 14" xfId="17766"/>
    <cellStyle name="Comma 4 2 6 10 15" xfId="17767"/>
    <cellStyle name="Comma 4 2 6 10 16" xfId="17768"/>
    <cellStyle name="Comma 4 2 6 10 17" xfId="17769"/>
    <cellStyle name="Comma 4 2 6 10 18" xfId="17770"/>
    <cellStyle name="Comma 4 2 6 10 19" xfId="17771"/>
    <cellStyle name="Comma 4 2 6 10 2" xfId="17772"/>
    <cellStyle name="Comma 4 2 6 10 20" xfId="17773"/>
    <cellStyle name="Comma 4 2 6 10 21" xfId="17774"/>
    <cellStyle name="Comma 4 2 6 10 22" xfId="17775"/>
    <cellStyle name="Comma 4 2 6 10 3" xfId="17776"/>
    <cellStyle name="Comma 4 2 6 10 4" xfId="17777"/>
    <cellStyle name="Comma 4 2 6 10 5" xfId="17778"/>
    <cellStyle name="Comma 4 2 6 10 6" xfId="17779"/>
    <cellStyle name="Comma 4 2 6 10 7" xfId="17780"/>
    <cellStyle name="Comma 4 2 6 10 8" xfId="17781"/>
    <cellStyle name="Comma 4 2 6 10 9" xfId="17782"/>
    <cellStyle name="Comma 4 2 6 11" xfId="17783"/>
    <cellStyle name="Comma 4 2 6 11 10" xfId="17784"/>
    <cellStyle name="Comma 4 2 6 11 11" xfId="17785"/>
    <cellStyle name="Comma 4 2 6 11 12" xfId="17786"/>
    <cellStyle name="Comma 4 2 6 11 13" xfId="17787"/>
    <cellStyle name="Comma 4 2 6 11 14" xfId="17788"/>
    <cellStyle name="Comma 4 2 6 11 15" xfId="17789"/>
    <cellStyle name="Comma 4 2 6 11 16" xfId="17790"/>
    <cellStyle name="Comma 4 2 6 11 17" xfId="17791"/>
    <cellStyle name="Comma 4 2 6 11 18" xfId="17792"/>
    <cellStyle name="Comma 4 2 6 11 19" xfId="17793"/>
    <cellStyle name="Comma 4 2 6 11 2" xfId="17794"/>
    <cellStyle name="Comma 4 2 6 11 20" xfId="17795"/>
    <cellStyle name="Comma 4 2 6 11 21" xfId="17796"/>
    <cellStyle name="Comma 4 2 6 11 22" xfId="17797"/>
    <cellStyle name="Comma 4 2 6 11 3" xfId="17798"/>
    <cellStyle name="Comma 4 2 6 11 4" xfId="17799"/>
    <cellStyle name="Comma 4 2 6 11 5" xfId="17800"/>
    <cellStyle name="Comma 4 2 6 11 6" xfId="17801"/>
    <cellStyle name="Comma 4 2 6 11 7" xfId="17802"/>
    <cellStyle name="Comma 4 2 6 11 8" xfId="17803"/>
    <cellStyle name="Comma 4 2 6 11 9" xfId="17804"/>
    <cellStyle name="Comma 4 2 6 12" xfId="17805"/>
    <cellStyle name="Comma 4 2 6 12 10" xfId="17806"/>
    <cellStyle name="Comma 4 2 6 12 11" xfId="17807"/>
    <cellStyle name="Comma 4 2 6 12 12" xfId="17808"/>
    <cellStyle name="Comma 4 2 6 12 13" xfId="17809"/>
    <cellStyle name="Comma 4 2 6 12 14" xfId="17810"/>
    <cellStyle name="Comma 4 2 6 12 15" xfId="17811"/>
    <cellStyle name="Comma 4 2 6 12 16" xfId="17812"/>
    <cellStyle name="Comma 4 2 6 12 17" xfId="17813"/>
    <cellStyle name="Comma 4 2 6 12 18" xfId="17814"/>
    <cellStyle name="Comma 4 2 6 12 19" xfId="17815"/>
    <cellStyle name="Comma 4 2 6 12 2" xfId="17816"/>
    <cellStyle name="Comma 4 2 6 12 20" xfId="17817"/>
    <cellStyle name="Comma 4 2 6 12 21" xfId="17818"/>
    <cellStyle name="Comma 4 2 6 12 22" xfId="17819"/>
    <cellStyle name="Comma 4 2 6 12 3" xfId="17820"/>
    <cellStyle name="Comma 4 2 6 12 4" xfId="17821"/>
    <cellStyle name="Comma 4 2 6 12 5" xfId="17822"/>
    <cellStyle name="Comma 4 2 6 12 6" xfId="17823"/>
    <cellStyle name="Comma 4 2 6 12 7" xfId="17824"/>
    <cellStyle name="Comma 4 2 6 12 8" xfId="17825"/>
    <cellStyle name="Comma 4 2 6 12 9" xfId="17826"/>
    <cellStyle name="Comma 4 2 6 13" xfId="17827"/>
    <cellStyle name="Comma 4 2 6 14" xfId="17828"/>
    <cellStyle name="Comma 4 2 6 15" xfId="17829"/>
    <cellStyle name="Comma 4 2 6 16" xfId="17830"/>
    <cellStyle name="Comma 4 2 6 17" xfId="17831"/>
    <cellStyle name="Comma 4 2 6 18" xfId="17832"/>
    <cellStyle name="Comma 4 2 6 19" xfId="17833"/>
    <cellStyle name="Comma 4 2 6 2" xfId="17834"/>
    <cellStyle name="Comma 4 2 6 2 10" xfId="17835"/>
    <cellStyle name="Comma 4 2 6 2 11" xfId="17836"/>
    <cellStyle name="Comma 4 2 6 2 12" xfId="17837"/>
    <cellStyle name="Comma 4 2 6 2 13" xfId="17838"/>
    <cellStyle name="Comma 4 2 6 2 14" xfId="17839"/>
    <cellStyle name="Comma 4 2 6 2 15" xfId="17840"/>
    <cellStyle name="Comma 4 2 6 2 16" xfId="17841"/>
    <cellStyle name="Comma 4 2 6 2 17" xfId="17842"/>
    <cellStyle name="Comma 4 2 6 2 18" xfId="17843"/>
    <cellStyle name="Comma 4 2 6 2 19" xfId="17844"/>
    <cellStyle name="Comma 4 2 6 2 2" xfId="17845"/>
    <cellStyle name="Comma 4 2 6 2 20" xfId="17846"/>
    <cellStyle name="Comma 4 2 6 2 21" xfId="17847"/>
    <cellStyle name="Comma 4 2 6 2 22" xfId="17848"/>
    <cellStyle name="Comma 4 2 6 2 3" xfId="17849"/>
    <cellStyle name="Comma 4 2 6 2 4" xfId="17850"/>
    <cellStyle name="Comma 4 2 6 2 5" xfId="17851"/>
    <cellStyle name="Comma 4 2 6 2 6" xfId="17852"/>
    <cellStyle name="Comma 4 2 6 2 7" xfId="17853"/>
    <cellStyle name="Comma 4 2 6 2 8" xfId="17854"/>
    <cellStyle name="Comma 4 2 6 2 9" xfId="17855"/>
    <cellStyle name="Comma 4 2 6 20" xfId="17856"/>
    <cellStyle name="Comma 4 2 6 21" xfId="17857"/>
    <cellStyle name="Comma 4 2 6 22" xfId="17858"/>
    <cellStyle name="Comma 4 2 6 23" xfId="17859"/>
    <cellStyle name="Comma 4 2 6 24" xfId="17860"/>
    <cellStyle name="Comma 4 2 6 25" xfId="17861"/>
    <cellStyle name="Comma 4 2 6 26" xfId="17862"/>
    <cellStyle name="Comma 4 2 6 27" xfId="17863"/>
    <cellStyle name="Comma 4 2 6 28" xfId="17864"/>
    <cellStyle name="Comma 4 2 6 29" xfId="17865"/>
    <cellStyle name="Comma 4 2 6 3" xfId="17866"/>
    <cellStyle name="Comma 4 2 6 3 10" xfId="17867"/>
    <cellStyle name="Comma 4 2 6 3 11" xfId="17868"/>
    <cellStyle name="Comma 4 2 6 3 12" xfId="17869"/>
    <cellStyle name="Comma 4 2 6 3 13" xfId="17870"/>
    <cellStyle name="Comma 4 2 6 3 14" xfId="17871"/>
    <cellStyle name="Comma 4 2 6 3 15" xfId="17872"/>
    <cellStyle name="Comma 4 2 6 3 16" xfId="17873"/>
    <cellStyle name="Comma 4 2 6 3 17" xfId="17874"/>
    <cellStyle name="Comma 4 2 6 3 18" xfId="17875"/>
    <cellStyle name="Comma 4 2 6 3 19" xfId="17876"/>
    <cellStyle name="Comma 4 2 6 3 2" xfId="17877"/>
    <cellStyle name="Comma 4 2 6 3 20" xfId="17878"/>
    <cellStyle name="Comma 4 2 6 3 21" xfId="17879"/>
    <cellStyle name="Comma 4 2 6 3 22" xfId="17880"/>
    <cellStyle name="Comma 4 2 6 3 3" xfId="17881"/>
    <cellStyle name="Comma 4 2 6 3 4" xfId="17882"/>
    <cellStyle name="Comma 4 2 6 3 5" xfId="17883"/>
    <cellStyle name="Comma 4 2 6 3 6" xfId="17884"/>
    <cellStyle name="Comma 4 2 6 3 7" xfId="17885"/>
    <cellStyle name="Comma 4 2 6 3 8" xfId="17886"/>
    <cellStyle name="Comma 4 2 6 3 9" xfId="17887"/>
    <cellStyle name="Comma 4 2 6 30" xfId="17888"/>
    <cellStyle name="Comma 4 2 6 31" xfId="17889"/>
    <cellStyle name="Comma 4 2 6 32" xfId="17890"/>
    <cellStyle name="Comma 4 2 6 33" xfId="17891"/>
    <cellStyle name="Comma 4 2 6 4" xfId="17892"/>
    <cellStyle name="Comma 4 2 6 4 10" xfId="17893"/>
    <cellStyle name="Comma 4 2 6 4 11" xfId="17894"/>
    <cellStyle name="Comma 4 2 6 4 12" xfId="17895"/>
    <cellStyle name="Comma 4 2 6 4 13" xfId="17896"/>
    <cellStyle name="Comma 4 2 6 4 14" xfId="17897"/>
    <cellStyle name="Comma 4 2 6 4 15" xfId="17898"/>
    <cellStyle name="Comma 4 2 6 4 16" xfId="17899"/>
    <cellStyle name="Comma 4 2 6 4 17" xfId="17900"/>
    <cellStyle name="Comma 4 2 6 4 18" xfId="17901"/>
    <cellStyle name="Comma 4 2 6 4 19" xfId="17902"/>
    <cellStyle name="Comma 4 2 6 4 2" xfId="17903"/>
    <cellStyle name="Comma 4 2 6 4 20" xfId="17904"/>
    <cellStyle name="Comma 4 2 6 4 21" xfId="17905"/>
    <cellStyle name="Comma 4 2 6 4 22" xfId="17906"/>
    <cellStyle name="Comma 4 2 6 4 3" xfId="17907"/>
    <cellStyle name="Comma 4 2 6 4 4" xfId="17908"/>
    <cellStyle name="Comma 4 2 6 4 5" xfId="17909"/>
    <cellStyle name="Comma 4 2 6 4 6" xfId="17910"/>
    <cellStyle name="Comma 4 2 6 4 7" xfId="17911"/>
    <cellStyle name="Comma 4 2 6 4 8" xfId="17912"/>
    <cellStyle name="Comma 4 2 6 4 9" xfId="17913"/>
    <cellStyle name="Comma 4 2 6 5" xfId="17914"/>
    <cellStyle name="Comma 4 2 6 5 10" xfId="17915"/>
    <cellStyle name="Comma 4 2 6 5 11" xfId="17916"/>
    <cellStyle name="Comma 4 2 6 5 12" xfId="17917"/>
    <cellStyle name="Comma 4 2 6 5 13" xfId="17918"/>
    <cellStyle name="Comma 4 2 6 5 14" xfId="17919"/>
    <cellStyle name="Comma 4 2 6 5 15" xfId="17920"/>
    <cellStyle name="Comma 4 2 6 5 16" xfId="17921"/>
    <cellStyle name="Comma 4 2 6 5 17" xfId="17922"/>
    <cellStyle name="Comma 4 2 6 5 18" xfId="17923"/>
    <cellStyle name="Comma 4 2 6 5 19" xfId="17924"/>
    <cellStyle name="Comma 4 2 6 5 2" xfId="17925"/>
    <cellStyle name="Comma 4 2 6 5 20" xfId="17926"/>
    <cellStyle name="Comma 4 2 6 5 21" xfId="17927"/>
    <cellStyle name="Comma 4 2 6 5 22" xfId="17928"/>
    <cellStyle name="Comma 4 2 6 5 3" xfId="17929"/>
    <cellStyle name="Comma 4 2 6 5 4" xfId="17930"/>
    <cellStyle name="Comma 4 2 6 5 5" xfId="17931"/>
    <cellStyle name="Comma 4 2 6 5 6" xfId="17932"/>
    <cellStyle name="Comma 4 2 6 5 7" xfId="17933"/>
    <cellStyle name="Comma 4 2 6 5 8" xfId="17934"/>
    <cellStyle name="Comma 4 2 6 5 9" xfId="17935"/>
    <cellStyle name="Comma 4 2 6 6" xfId="17936"/>
    <cellStyle name="Comma 4 2 6 6 10" xfId="17937"/>
    <cellStyle name="Comma 4 2 6 6 11" xfId="17938"/>
    <cellStyle name="Comma 4 2 6 6 12" xfId="17939"/>
    <cellStyle name="Comma 4 2 6 6 13" xfId="17940"/>
    <cellStyle name="Comma 4 2 6 6 14" xfId="17941"/>
    <cellStyle name="Comma 4 2 6 6 15" xfId="17942"/>
    <cellStyle name="Comma 4 2 6 6 16" xfId="17943"/>
    <cellStyle name="Comma 4 2 6 6 17" xfId="17944"/>
    <cellStyle name="Comma 4 2 6 6 18" xfId="17945"/>
    <cellStyle name="Comma 4 2 6 6 19" xfId="17946"/>
    <cellStyle name="Comma 4 2 6 6 2" xfId="17947"/>
    <cellStyle name="Comma 4 2 6 6 20" xfId="17948"/>
    <cellStyle name="Comma 4 2 6 6 21" xfId="17949"/>
    <cellStyle name="Comma 4 2 6 6 22" xfId="17950"/>
    <cellStyle name="Comma 4 2 6 6 3" xfId="17951"/>
    <cellStyle name="Comma 4 2 6 6 4" xfId="17952"/>
    <cellStyle name="Comma 4 2 6 6 5" xfId="17953"/>
    <cellStyle name="Comma 4 2 6 6 6" xfId="17954"/>
    <cellStyle name="Comma 4 2 6 6 7" xfId="17955"/>
    <cellStyle name="Comma 4 2 6 6 8" xfId="17956"/>
    <cellStyle name="Comma 4 2 6 6 9" xfId="17957"/>
    <cellStyle name="Comma 4 2 6 7" xfId="17958"/>
    <cellStyle name="Comma 4 2 6 7 10" xfId="17959"/>
    <cellStyle name="Comma 4 2 6 7 11" xfId="17960"/>
    <cellStyle name="Comma 4 2 6 7 12" xfId="17961"/>
    <cellStyle name="Comma 4 2 6 7 13" xfId="17962"/>
    <cellStyle name="Comma 4 2 6 7 14" xfId="17963"/>
    <cellStyle name="Comma 4 2 6 7 15" xfId="17964"/>
    <cellStyle name="Comma 4 2 6 7 16" xfId="17965"/>
    <cellStyle name="Comma 4 2 6 7 17" xfId="17966"/>
    <cellStyle name="Comma 4 2 6 7 18" xfId="17967"/>
    <cellStyle name="Comma 4 2 6 7 19" xfId="17968"/>
    <cellStyle name="Comma 4 2 6 7 2" xfId="17969"/>
    <cellStyle name="Comma 4 2 6 7 20" xfId="17970"/>
    <cellStyle name="Comma 4 2 6 7 21" xfId="17971"/>
    <cellStyle name="Comma 4 2 6 7 22" xfId="17972"/>
    <cellStyle name="Comma 4 2 6 7 3" xfId="17973"/>
    <cellStyle name="Comma 4 2 6 7 4" xfId="17974"/>
    <cellStyle name="Comma 4 2 6 7 5" xfId="17975"/>
    <cellStyle name="Comma 4 2 6 7 6" xfId="17976"/>
    <cellStyle name="Comma 4 2 6 7 7" xfId="17977"/>
    <cellStyle name="Comma 4 2 6 7 8" xfId="17978"/>
    <cellStyle name="Comma 4 2 6 7 9" xfId="17979"/>
    <cellStyle name="Comma 4 2 6 8" xfId="17980"/>
    <cellStyle name="Comma 4 2 6 8 10" xfId="17981"/>
    <cellStyle name="Comma 4 2 6 8 11" xfId="17982"/>
    <cellStyle name="Comma 4 2 6 8 12" xfId="17983"/>
    <cellStyle name="Comma 4 2 6 8 13" xfId="17984"/>
    <cellStyle name="Comma 4 2 6 8 14" xfId="17985"/>
    <cellStyle name="Comma 4 2 6 8 15" xfId="17986"/>
    <cellStyle name="Comma 4 2 6 8 16" xfId="17987"/>
    <cellStyle name="Comma 4 2 6 8 17" xfId="17988"/>
    <cellStyle name="Comma 4 2 6 8 18" xfId="17989"/>
    <cellStyle name="Comma 4 2 6 8 19" xfId="17990"/>
    <cellStyle name="Comma 4 2 6 8 2" xfId="17991"/>
    <cellStyle name="Comma 4 2 6 8 20" xfId="17992"/>
    <cellStyle name="Comma 4 2 6 8 21" xfId="17993"/>
    <cellStyle name="Comma 4 2 6 8 22" xfId="17994"/>
    <cellStyle name="Comma 4 2 6 8 3" xfId="17995"/>
    <cellStyle name="Comma 4 2 6 8 4" xfId="17996"/>
    <cellStyle name="Comma 4 2 6 8 5" xfId="17997"/>
    <cellStyle name="Comma 4 2 6 8 6" xfId="17998"/>
    <cellStyle name="Comma 4 2 6 8 7" xfId="17999"/>
    <cellStyle name="Comma 4 2 6 8 8" xfId="18000"/>
    <cellStyle name="Comma 4 2 6 8 9" xfId="18001"/>
    <cellStyle name="Comma 4 2 6 9" xfId="18002"/>
    <cellStyle name="Comma 4 2 6 9 10" xfId="18003"/>
    <cellStyle name="Comma 4 2 6 9 11" xfId="18004"/>
    <cellStyle name="Comma 4 2 6 9 12" xfId="18005"/>
    <cellStyle name="Comma 4 2 6 9 13" xfId="18006"/>
    <cellStyle name="Comma 4 2 6 9 14" xfId="18007"/>
    <cellStyle name="Comma 4 2 6 9 15" xfId="18008"/>
    <cellStyle name="Comma 4 2 6 9 16" xfId="18009"/>
    <cellStyle name="Comma 4 2 6 9 17" xfId="18010"/>
    <cellStyle name="Comma 4 2 6 9 18" xfId="18011"/>
    <cellStyle name="Comma 4 2 6 9 19" xfId="18012"/>
    <cellStyle name="Comma 4 2 6 9 2" xfId="18013"/>
    <cellStyle name="Comma 4 2 6 9 20" xfId="18014"/>
    <cellStyle name="Comma 4 2 6 9 21" xfId="18015"/>
    <cellStyle name="Comma 4 2 6 9 22" xfId="18016"/>
    <cellStyle name="Comma 4 2 6 9 3" xfId="18017"/>
    <cellStyle name="Comma 4 2 6 9 4" xfId="18018"/>
    <cellStyle name="Comma 4 2 6 9 5" xfId="18019"/>
    <cellStyle name="Comma 4 2 6 9 6" xfId="18020"/>
    <cellStyle name="Comma 4 2 6 9 7" xfId="18021"/>
    <cellStyle name="Comma 4 2 6 9 8" xfId="18022"/>
    <cellStyle name="Comma 4 2 6 9 9" xfId="18023"/>
    <cellStyle name="Comma 4 2 7" xfId="18024"/>
    <cellStyle name="Comma 4 2 7 10" xfId="18025"/>
    <cellStyle name="Comma 4 2 7 10 10" xfId="18026"/>
    <cellStyle name="Comma 4 2 7 10 11" xfId="18027"/>
    <cellStyle name="Comma 4 2 7 10 12" xfId="18028"/>
    <cellStyle name="Comma 4 2 7 10 13" xfId="18029"/>
    <cellStyle name="Comma 4 2 7 10 14" xfId="18030"/>
    <cellStyle name="Comma 4 2 7 10 15" xfId="18031"/>
    <cellStyle name="Comma 4 2 7 10 16" xfId="18032"/>
    <cellStyle name="Comma 4 2 7 10 17" xfId="18033"/>
    <cellStyle name="Comma 4 2 7 10 18" xfId="18034"/>
    <cellStyle name="Comma 4 2 7 10 19" xfId="18035"/>
    <cellStyle name="Comma 4 2 7 10 2" xfId="18036"/>
    <cellStyle name="Comma 4 2 7 10 20" xfId="18037"/>
    <cellStyle name="Comma 4 2 7 10 21" xfId="18038"/>
    <cellStyle name="Comma 4 2 7 10 22" xfId="18039"/>
    <cellStyle name="Comma 4 2 7 10 3" xfId="18040"/>
    <cellStyle name="Comma 4 2 7 10 4" xfId="18041"/>
    <cellStyle name="Comma 4 2 7 10 5" xfId="18042"/>
    <cellStyle name="Comma 4 2 7 10 6" xfId="18043"/>
    <cellStyle name="Comma 4 2 7 10 7" xfId="18044"/>
    <cellStyle name="Comma 4 2 7 10 8" xfId="18045"/>
    <cellStyle name="Comma 4 2 7 10 9" xfId="18046"/>
    <cellStyle name="Comma 4 2 7 11" xfId="18047"/>
    <cellStyle name="Comma 4 2 7 11 10" xfId="18048"/>
    <cellStyle name="Comma 4 2 7 11 11" xfId="18049"/>
    <cellStyle name="Comma 4 2 7 11 12" xfId="18050"/>
    <cellStyle name="Comma 4 2 7 11 13" xfId="18051"/>
    <cellStyle name="Comma 4 2 7 11 14" xfId="18052"/>
    <cellStyle name="Comma 4 2 7 11 15" xfId="18053"/>
    <cellStyle name="Comma 4 2 7 11 16" xfId="18054"/>
    <cellStyle name="Comma 4 2 7 11 17" xfId="18055"/>
    <cellStyle name="Comma 4 2 7 11 18" xfId="18056"/>
    <cellStyle name="Comma 4 2 7 11 19" xfId="18057"/>
    <cellStyle name="Comma 4 2 7 11 2" xfId="18058"/>
    <cellStyle name="Comma 4 2 7 11 20" xfId="18059"/>
    <cellStyle name="Comma 4 2 7 11 21" xfId="18060"/>
    <cellStyle name="Comma 4 2 7 11 22" xfId="18061"/>
    <cellStyle name="Comma 4 2 7 11 3" xfId="18062"/>
    <cellStyle name="Comma 4 2 7 11 4" xfId="18063"/>
    <cellStyle name="Comma 4 2 7 11 5" xfId="18064"/>
    <cellStyle name="Comma 4 2 7 11 6" xfId="18065"/>
    <cellStyle name="Comma 4 2 7 11 7" xfId="18066"/>
    <cellStyle name="Comma 4 2 7 11 8" xfId="18067"/>
    <cellStyle name="Comma 4 2 7 11 9" xfId="18068"/>
    <cellStyle name="Comma 4 2 7 12" xfId="18069"/>
    <cellStyle name="Comma 4 2 7 12 10" xfId="18070"/>
    <cellStyle name="Comma 4 2 7 12 11" xfId="18071"/>
    <cellStyle name="Comma 4 2 7 12 12" xfId="18072"/>
    <cellStyle name="Comma 4 2 7 12 13" xfId="18073"/>
    <cellStyle name="Comma 4 2 7 12 14" xfId="18074"/>
    <cellStyle name="Comma 4 2 7 12 15" xfId="18075"/>
    <cellStyle name="Comma 4 2 7 12 16" xfId="18076"/>
    <cellStyle name="Comma 4 2 7 12 17" xfId="18077"/>
    <cellStyle name="Comma 4 2 7 12 18" xfId="18078"/>
    <cellStyle name="Comma 4 2 7 12 19" xfId="18079"/>
    <cellStyle name="Comma 4 2 7 12 2" xfId="18080"/>
    <cellStyle name="Comma 4 2 7 12 20" xfId="18081"/>
    <cellStyle name="Comma 4 2 7 12 21" xfId="18082"/>
    <cellStyle name="Comma 4 2 7 12 22" xfId="18083"/>
    <cellStyle name="Comma 4 2 7 12 3" xfId="18084"/>
    <cellStyle name="Comma 4 2 7 12 4" xfId="18085"/>
    <cellStyle name="Comma 4 2 7 12 5" xfId="18086"/>
    <cellStyle name="Comma 4 2 7 12 6" xfId="18087"/>
    <cellStyle name="Comma 4 2 7 12 7" xfId="18088"/>
    <cellStyle name="Comma 4 2 7 12 8" xfId="18089"/>
    <cellStyle name="Comma 4 2 7 12 9" xfId="18090"/>
    <cellStyle name="Comma 4 2 7 13" xfId="18091"/>
    <cellStyle name="Comma 4 2 7 14" xfId="18092"/>
    <cellStyle name="Comma 4 2 7 15" xfId="18093"/>
    <cellStyle name="Comma 4 2 7 16" xfId="18094"/>
    <cellStyle name="Comma 4 2 7 17" xfId="18095"/>
    <cellStyle name="Comma 4 2 7 18" xfId="18096"/>
    <cellStyle name="Comma 4 2 7 19" xfId="18097"/>
    <cellStyle name="Comma 4 2 7 2" xfId="18098"/>
    <cellStyle name="Comma 4 2 7 2 10" xfId="18099"/>
    <cellStyle name="Comma 4 2 7 2 11" xfId="18100"/>
    <cellStyle name="Comma 4 2 7 2 12" xfId="18101"/>
    <cellStyle name="Comma 4 2 7 2 13" xfId="18102"/>
    <cellStyle name="Comma 4 2 7 2 14" xfId="18103"/>
    <cellStyle name="Comma 4 2 7 2 15" xfId="18104"/>
    <cellStyle name="Comma 4 2 7 2 16" xfId="18105"/>
    <cellStyle name="Comma 4 2 7 2 17" xfId="18106"/>
    <cellStyle name="Comma 4 2 7 2 18" xfId="18107"/>
    <cellStyle name="Comma 4 2 7 2 19" xfId="18108"/>
    <cellStyle name="Comma 4 2 7 2 2" xfId="18109"/>
    <cellStyle name="Comma 4 2 7 2 20" xfId="18110"/>
    <cellStyle name="Comma 4 2 7 2 21" xfId="18111"/>
    <cellStyle name="Comma 4 2 7 2 22" xfId="18112"/>
    <cellStyle name="Comma 4 2 7 2 3" xfId="18113"/>
    <cellStyle name="Comma 4 2 7 2 4" xfId="18114"/>
    <cellStyle name="Comma 4 2 7 2 5" xfId="18115"/>
    <cellStyle name="Comma 4 2 7 2 6" xfId="18116"/>
    <cellStyle name="Comma 4 2 7 2 7" xfId="18117"/>
    <cellStyle name="Comma 4 2 7 2 8" xfId="18118"/>
    <cellStyle name="Comma 4 2 7 2 9" xfId="18119"/>
    <cellStyle name="Comma 4 2 7 20" xfId="18120"/>
    <cellStyle name="Comma 4 2 7 21" xfId="18121"/>
    <cellStyle name="Comma 4 2 7 22" xfId="18122"/>
    <cellStyle name="Comma 4 2 7 23" xfId="18123"/>
    <cellStyle name="Comma 4 2 7 24" xfId="18124"/>
    <cellStyle name="Comma 4 2 7 25" xfId="18125"/>
    <cellStyle name="Comma 4 2 7 26" xfId="18126"/>
    <cellStyle name="Comma 4 2 7 27" xfId="18127"/>
    <cellStyle name="Comma 4 2 7 28" xfId="18128"/>
    <cellStyle name="Comma 4 2 7 29" xfId="18129"/>
    <cellStyle name="Comma 4 2 7 3" xfId="18130"/>
    <cellStyle name="Comma 4 2 7 3 10" xfId="18131"/>
    <cellStyle name="Comma 4 2 7 3 11" xfId="18132"/>
    <cellStyle name="Comma 4 2 7 3 12" xfId="18133"/>
    <cellStyle name="Comma 4 2 7 3 13" xfId="18134"/>
    <cellStyle name="Comma 4 2 7 3 14" xfId="18135"/>
    <cellStyle name="Comma 4 2 7 3 15" xfId="18136"/>
    <cellStyle name="Comma 4 2 7 3 16" xfId="18137"/>
    <cellStyle name="Comma 4 2 7 3 17" xfId="18138"/>
    <cellStyle name="Comma 4 2 7 3 18" xfId="18139"/>
    <cellStyle name="Comma 4 2 7 3 19" xfId="18140"/>
    <cellStyle name="Comma 4 2 7 3 2" xfId="18141"/>
    <cellStyle name="Comma 4 2 7 3 20" xfId="18142"/>
    <cellStyle name="Comma 4 2 7 3 21" xfId="18143"/>
    <cellStyle name="Comma 4 2 7 3 22" xfId="18144"/>
    <cellStyle name="Comma 4 2 7 3 3" xfId="18145"/>
    <cellStyle name="Comma 4 2 7 3 4" xfId="18146"/>
    <cellStyle name="Comma 4 2 7 3 5" xfId="18147"/>
    <cellStyle name="Comma 4 2 7 3 6" xfId="18148"/>
    <cellStyle name="Comma 4 2 7 3 7" xfId="18149"/>
    <cellStyle name="Comma 4 2 7 3 8" xfId="18150"/>
    <cellStyle name="Comma 4 2 7 3 9" xfId="18151"/>
    <cellStyle name="Comma 4 2 7 30" xfId="18152"/>
    <cellStyle name="Comma 4 2 7 31" xfId="18153"/>
    <cellStyle name="Comma 4 2 7 32" xfId="18154"/>
    <cellStyle name="Comma 4 2 7 33" xfId="18155"/>
    <cellStyle name="Comma 4 2 7 4" xfId="18156"/>
    <cellStyle name="Comma 4 2 7 4 10" xfId="18157"/>
    <cellStyle name="Comma 4 2 7 4 11" xfId="18158"/>
    <cellStyle name="Comma 4 2 7 4 12" xfId="18159"/>
    <cellStyle name="Comma 4 2 7 4 13" xfId="18160"/>
    <cellStyle name="Comma 4 2 7 4 14" xfId="18161"/>
    <cellStyle name="Comma 4 2 7 4 15" xfId="18162"/>
    <cellStyle name="Comma 4 2 7 4 16" xfId="18163"/>
    <cellStyle name="Comma 4 2 7 4 17" xfId="18164"/>
    <cellStyle name="Comma 4 2 7 4 18" xfId="18165"/>
    <cellStyle name="Comma 4 2 7 4 19" xfId="18166"/>
    <cellStyle name="Comma 4 2 7 4 2" xfId="18167"/>
    <cellStyle name="Comma 4 2 7 4 20" xfId="18168"/>
    <cellStyle name="Comma 4 2 7 4 21" xfId="18169"/>
    <cellStyle name="Comma 4 2 7 4 22" xfId="18170"/>
    <cellStyle name="Comma 4 2 7 4 3" xfId="18171"/>
    <cellStyle name="Comma 4 2 7 4 4" xfId="18172"/>
    <cellStyle name="Comma 4 2 7 4 5" xfId="18173"/>
    <cellStyle name="Comma 4 2 7 4 6" xfId="18174"/>
    <cellStyle name="Comma 4 2 7 4 7" xfId="18175"/>
    <cellStyle name="Comma 4 2 7 4 8" xfId="18176"/>
    <cellStyle name="Comma 4 2 7 4 9" xfId="18177"/>
    <cellStyle name="Comma 4 2 7 5" xfId="18178"/>
    <cellStyle name="Comma 4 2 7 5 10" xfId="18179"/>
    <cellStyle name="Comma 4 2 7 5 11" xfId="18180"/>
    <cellStyle name="Comma 4 2 7 5 12" xfId="18181"/>
    <cellStyle name="Comma 4 2 7 5 13" xfId="18182"/>
    <cellStyle name="Comma 4 2 7 5 14" xfId="18183"/>
    <cellStyle name="Comma 4 2 7 5 15" xfId="18184"/>
    <cellStyle name="Comma 4 2 7 5 16" xfId="18185"/>
    <cellStyle name="Comma 4 2 7 5 17" xfId="18186"/>
    <cellStyle name="Comma 4 2 7 5 18" xfId="18187"/>
    <cellStyle name="Comma 4 2 7 5 19" xfId="18188"/>
    <cellStyle name="Comma 4 2 7 5 2" xfId="18189"/>
    <cellStyle name="Comma 4 2 7 5 20" xfId="18190"/>
    <cellStyle name="Comma 4 2 7 5 21" xfId="18191"/>
    <cellStyle name="Comma 4 2 7 5 22" xfId="18192"/>
    <cellStyle name="Comma 4 2 7 5 3" xfId="18193"/>
    <cellStyle name="Comma 4 2 7 5 4" xfId="18194"/>
    <cellStyle name="Comma 4 2 7 5 5" xfId="18195"/>
    <cellStyle name="Comma 4 2 7 5 6" xfId="18196"/>
    <cellStyle name="Comma 4 2 7 5 7" xfId="18197"/>
    <cellStyle name="Comma 4 2 7 5 8" xfId="18198"/>
    <cellStyle name="Comma 4 2 7 5 9" xfId="18199"/>
    <cellStyle name="Comma 4 2 7 6" xfId="18200"/>
    <cellStyle name="Comma 4 2 7 6 10" xfId="18201"/>
    <cellStyle name="Comma 4 2 7 6 11" xfId="18202"/>
    <cellStyle name="Comma 4 2 7 6 12" xfId="18203"/>
    <cellStyle name="Comma 4 2 7 6 13" xfId="18204"/>
    <cellStyle name="Comma 4 2 7 6 14" xfId="18205"/>
    <cellStyle name="Comma 4 2 7 6 15" xfId="18206"/>
    <cellStyle name="Comma 4 2 7 6 16" xfId="18207"/>
    <cellStyle name="Comma 4 2 7 6 17" xfId="18208"/>
    <cellStyle name="Comma 4 2 7 6 18" xfId="18209"/>
    <cellStyle name="Comma 4 2 7 6 19" xfId="18210"/>
    <cellStyle name="Comma 4 2 7 6 2" xfId="18211"/>
    <cellStyle name="Comma 4 2 7 6 20" xfId="18212"/>
    <cellStyle name="Comma 4 2 7 6 21" xfId="18213"/>
    <cellStyle name="Comma 4 2 7 6 22" xfId="18214"/>
    <cellStyle name="Comma 4 2 7 6 3" xfId="18215"/>
    <cellStyle name="Comma 4 2 7 6 4" xfId="18216"/>
    <cellStyle name="Comma 4 2 7 6 5" xfId="18217"/>
    <cellStyle name="Comma 4 2 7 6 6" xfId="18218"/>
    <cellStyle name="Comma 4 2 7 6 7" xfId="18219"/>
    <cellStyle name="Comma 4 2 7 6 8" xfId="18220"/>
    <cellStyle name="Comma 4 2 7 6 9" xfId="18221"/>
    <cellStyle name="Comma 4 2 7 7" xfId="18222"/>
    <cellStyle name="Comma 4 2 7 7 10" xfId="18223"/>
    <cellStyle name="Comma 4 2 7 7 11" xfId="18224"/>
    <cellStyle name="Comma 4 2 7 7 12" xfId="18225"/>
    <cellStyle name="Comma 4 2 7 7 13" xfId="18226"/>
    <cellStyle name="Comma 4 2 7 7 14" xfId="18227"/>
    <cellStyle name="Comma 4 2 7 7 15" xfId="18228"/>
    <cellStyle name="Comma 4 2 7 7 16" xfId="18229"/>
    <cellStyle name="Comma 4 2 7 7 17" xfId="18230"/>
    <cellStyle name="Comma 4 2 7 7 18" xfId="18231"/>
    <cellStyle name="Comma 4 2 7 7 19" xfId="18232"/>
    <cellStyle name="Comma 4 2 7 7 2" xfId="18233"/>
    <cellStyle name="Comma 4 2 7 7 20" xfId="18234"/>
    <cellStyle name="Comma 4 2 7 7 21" xfId="18235"/>
    <cellStyle name="Comma 4 2 7 7 22" xfId="18236"/>
    <cellStyle name="Comma 4 2 7 7 3" xfId="18237"/>
    <cellStyle name="Comma 4 2 7 7 4" xfId="18238"/>
    <cellStyle name="Comma 4 2 7 7 5" xfId="18239"/>
    <cellStyle name="Comma 4 2 7 7 6" xfId="18240"/>
    <cellStyle name="Comma 4 2 7 7 7" xfId="18241"/>
    <cellStyle name="Comma 4 2 7 7 8" xfId="18242"/>
    <cellStyle name="Comma 4 2 7 7 9" xfId="18243"/>
    <cellStyle name="Comma 4 2 7 8" xfId="18244"/>
    <cellStyle name="Comma 4 2 7 8 10" xfId="18245"/>
    <cellStyle name="Comma 4 2 7 8 11" xfId="18246"/>
    <cellStyle name="Comma 4 2 7 8 12" xfId="18247"/>
    <cellStyle name="Comma 4 2 7 8 13" xfId="18248"/>
    <cellStyle name="Comma 4 2 7 8 14" xfId="18249"/>
    <cellStyle name="Comma 4 2 7 8 15" xfId="18250"/>
    <cellStyle name="Comma 4 2 7 8 16" xfId="18251"/>
    <cellStyle name="Comma 4 2 7 8 17" xfId="18252"/>
    <cellStyle name="Comma 4 2 7 8 18" xfId="18253"/>
    <cellStyle name="Comma 4 2 7 8 19" xfId="18254"/>
    <cellStyle name="Comma 4 2 7 8 2" xfId="18255"/>
    <cellStyle name="Comma 4 2 7 8 20" xfId="18256"/>
    <cellStyle name="Comma 4 2 7 8 21" xfId="18257"/>
    <cellStyle name="Comma 4 2 7 8 22" xfId="18258"/>
    <cellStyle name="Comma 4 2 7 8 3" xfId="18259"/>
    <cellStyle name="Comma 4 2 7 8 4" xfId="18260"/>
    <cellStyle name="Comma 4 2 7 8 5" xfId="18261"/>
    <cellStyle name="Comma 4 2 7 8 6" xfId="18262"/>
    <cellStyle name="Comma 4 2 7 8 7" xfId="18263"/>
    <cellStyle name="Comma 4 2 7 8 8" xfId="18264"/>
    <cellStyle name="Comma 4 2 7 8 9" xfId="18265"/>
    <cellStyle name="Comma 4 2 7 9" xfId="18266"/>
    <cellStyle name="Comma 4 2 7 9 10" xfId="18267"/>
    <cellStyle name="Comma 4 2 7 9 11" xfId="18268"/>
    <cellStyle name="Comma 4 2 7 9 12" xfId="18269"/>
    <cellStyle name="Comma 4 2 7 9 13" xfId="18270"/>
    <cellStyle name="Comma 4 2 7 9 14" xfId="18271"/>
    <cellStyle name="Comma 4 2 7 9 15" xfId="18272"/>
    <cellStyle name="Comma 4 2 7 9 16" xfId="18273"/>
    <cellStyle name="Comma 4 2 7 9 17" xfId="18274"/>
    <cellStyle name="Comma 4 2 7 9 18" xfId="18275"/>
    <cellStyle name="Comma 4 2 7 9 19" xfId="18276"/>
    <cellStyle name="Comma 4 2 7 9 2" xfId="18277"/>
    <cellStyle name="Comma 4 2 7 9 20" xfId="18278"/>
    <cellStyle name="Comma 4 2 7 9 21" xfId="18279"/>
    <cellStyle name="Comma 4 2 7 9 22" xfId="18280"/>
    <cellStyle name="Comma 4 2 7 9 3" xfId="18281"/>
    <cellStyle name="Comma 4 2 7 9 4" xfId="18282"/>
    <cellStyle name="Comma 4 2 7 9 5" xfId="18283"/>
    <cellStyle name="Comma 4 2 7 9 6" xfId="18284"/>
    <cellStyle name="Comma 4 2 7 9 7" xfId="18285"/>
    <cellStyle name="Comma 4 2 7 9 8" xfId="18286"/>
    <cellStyle name="Comma 4 2 7 9 9" xfId="18287"/>
    <cellStyle name="Comma 4 2 8" xfId="18288"/>
    <cellStyle name="Comma 4 2 9" xfId="18289"/>
    <cellStyle name="Comma 4 20" xfId="18290"/>
    <cellStyle name="Comma 4 21" xfId="18291"/>
    <cellStyle name="Comma 4 22" xfId="18292"/>
    <cellStyle name="Comma 4 23" xfId="18293"/>
    <cellStyle name="Comma 4 24" xfId="18294"/>
    <cellStyle name="Comma 4 25" xfId="18295"/>
    <cellStyle name="Comma 4 26" xfId="18296"/>
    <cellStyle name="Comma 4 27" xfId="18297"/>
    <cellStyle name="Comma 4 28" xfId="18298"/>
    <cellStyle name="Comma 4 29" xfId="18299"/>
    <cellStyle name="Comma 4 3" xfId="18300"/>
    <cellStyle name="Comma 4 30" xfId="18301"/>
    <cellStyle name="Comma 4 31" xfId="18302"/>
    <cellStyle name="Comma 4 32" xfId="18303"/>
    <cellStyle name="Comma 4 33" xfId="18304"/>
    <cellStyle name="Comma 4 34" xfId="18305"/>
    <cellStyle name="Comma 4 35" xfId="18306"/>
    <cellStyle name="Comma 4 36" xfId="18307"/>
    <cellStyle name="Comma 4 37" xfId="18308"/>
    <cellStyle name="Comma 4 38" xfId="18309"/>
    <cellStyle name="Comma 4 39" xfId="18310"/>
    <cellStyle name="Comma 4 4" xfId="18311"/>
    <cellStyle name="Comma 4 40" xfId="18312"/>
    <cellStyle name="Comma 4 41" xfId="18313"/>
    <cellStyle name="Comma 4 42" xfId="18314"/>
    <cellStyle name="Comma 4 43" xfId="18315"/>
    <cellStyle name="Comma 4 44" xfId="18316"/>
    <cellStyle name="Comma 4 45" xfId="18317"/>
    <cellStyle name="Comma 4 46" xfId="18318"/>
    <cellStyle name="Comma 4 47" xfId="18319"/>
    <cellStyle name="Comma 4 48" xfId="18320"/>
    <cellStyle name="Comma 4 49" xfId="18321"/>
    <cellStyle name="Comma 4 5" xfId="18322"/>
    <cellStyle name="Comma 4 50" xfId="18323"/>
    <cellStyle name="Comma 4 51" xfId="18324"/>
    <cellStyle name="Comma 4 6" xfId="18325"/>
    <cellStyle name="Comma 4 6 10" xfId="18326"/>
    <cellStyle name="Comma 4 6 11" xfId="18327"/>
    <cellStyle name="Comma 4 6 12" xfId="18328"/>
    <cellStyle name="Comma 4 6 13" xfId="18329"/>
    <cellStyle name="Comma 4 6 14" xfId="18330"/>
    <cellStyle name="Comma 4 6 14 10" xfId="18331"/>
    <cellStyle name="Comma 4 6 14 11" xfId="18332"/>
    <cellStyle name="Comma 4 6 14 12" xfId="18333"/>
    <cellStyle name="Comma 4 6 14 13" xfId="18334"/>
    <cellStyle name="Comma 4 6 14 14" xfId="18335"/>
    <cellStyle name="Comma 4 6 14 15" xfId="18336"/>
    <cellStyle name="Comma 4 6 14 16" xfId="18337"/>
    <cellStyle name="Comma 4 6 14 17" xfId="18338"/>
    <cellStyle name="Comma 4 6 14 18" xfId="18339"/>
    <cellStyle name="Comma 4 6 14 19" xfId="18340"/>
    <cellStyle name="Comma 4 6 14 2" xfId="18341"/>
    <cellStyle name="Comma 4 6 14 20" xfId="18342"/>
    <cellStyle name="Comma 4 6 14 21" xfId="18343"/>
    <cellStyle name="Comma 4 6 14 22" xfId="18344"/>
    <cellStyle name="Comma 4 6 14 3" xfId="18345"/>
    <cellStyle name="Comma 4 6 14 4" xfId="18346"/>
    <cellStyle name="Comma 4 6 14 5" xfId="18347"/>
    <cellStyle name="Comma 4 6 14 6" xfId="18348"/>
    <cellStyle name="Comma 4 6 14 7" xfId="18349"/>
    <cellStyle name="Comma 4 6 14 8" xfId="18350"/>
    <cellStyle name="Comma 4 6 14 9" xfId="18351"/>
    <cellStyle name="Comma 4 6 15" xfId="18352"/>
    <cellStyle name="Comma 4 6 15 10" xfId="18353"/>
    <cellStyle name="Comma 4 6 15 11" xfId="18354"/>
    <cellStyle name="Comma 4 6 15 12" xfId="18355"/>
    <cellStyle name="Comma 4 6 15 13" xfId="18356"/>
    <cellStyle name="Comma 4 6 15 14" xfId="18357"/>
    <cellStyle name="Comma 4 6 15 15" xfId="18358"/>
    <cellStyle name="Comma 4 6 15 16" xfId="18359"/>
    <cellStyle name="Comma 4 6 15 17" xfId="18360"/>
    <cellStyle name="Comma 4 6 15 18" xfId="18361"/>
    <cellStyle name="Comma 4 6 15 19" xfId="18362"/>
    <cellStyle name="Comma 4 6 15 2" xfId="18363"/>
    <cellStyle name="Comma 4 6 15 20" xfId="18364"/>
    <cellStyle name="Comma 4 6 15 21" xfId="18365"/>
    <cellStyle name="Comma 4 6 15 22" xfId="18366"/>
    <cellStyle name="Comma 4 6 15 3" xfId="18367"/>
    <cellStyle name="Comma 4 6 15 4" xfId="18368"/>
    <cellStyle name="Comma 4 6 15 5" xfId="18369"/>
    <cellStyle name="Comma 4 6 15 6" xfId="18370"/>
    <cellStyle name="Comma 4 6 15 7" xfId="18371"/>
    <cellStyle name="Comma 4 6 15 8" xfId="18372"/>
    <cellStyle name="Comma 4 6 15 9" xfId="18373"/>
    <cellStyle name="Comma 4 6 16" xfId="18374"/>
    <cellStyle name="Comma 4 6 16 10" xfId="18375"/>
    <cellStyle name="Comma 4 6 16 11" xfId="18376"/>
    <cellStyle name="Comma 4 6 16 12" xfId="18377"/>
    <cellStyle name="Comma 4 6 16 13" xfId="18378"/>
    <cellStyle name="Comma 4 6 16 14" xfId="18379"/>
    <cellStyle name="Comma 4 6 16 15" xfId="18380"/>
    <cellStyle name="Comma 4 6 16 16" xfId="18381"/>
    <cellStyle name="Comma 4 6 16 17" xfId="18382"/>
    <cellStyle name="Comma 4 6 16 18" xfId="18383"/>
    <cellStyle name="Comma 4 6 16 19" xfId="18384"/>
    <cellStyle name="Comma 4 6 16 2" xfId="18385"/>
    <cellStyle name="Comma 4 6 16 20" xfId="18386"/>
    <cellStyle name="Comma 4 6 16 21" xfId="18387"/>
    <cellStyle name="Comma 4 6 16 22" xfId="18388"/>
    <cellStyle name="Comma 4 6 16 3" xfId="18389"/>
    <cellStyle name="Comma 4 6 16 4" xfId="18390"/>
    <cellStyle name="Comma 4 6 16 5" xfId="18391"/>
    <cellStyle name="Comma 4 6 16 6" xfId="18392"/>
    <cellStyle name="Comma 4 6 16 7" xfId="18393"/>
    <cellStyle name="Comma 4 6 16 8" xfId="18394"/>
    <cellStyle name="Comma 4 6 16 9" xfId="18395"/>
    <cellStyle name="Comma 4 6 17" xfId="18396"/>
    <cellStyle name="Comma 4 6 17 10" xfId="18397"/>
    <cellStyle name="Comma 4 6 17 11" xfId="18398"/>
    <cellStyle name="Comma 4 6 17 12" xfId="18399"/>
    <cellStyle name="Comma 4 6 17 13" xfId="18400"/>
    <cellStyle name="Comma 4 6 17 14" xfId="18401"/>
    <cellStyle name="Comma 4 6 17 15" xfId="18402"/>
    <cellStyle name="Comma 4 6 17 16" xfId="18403"/>
    <cellStyle name="Comma 4 6 17 17" xfId="18404"/>
    <cellStyle name="Comma 4 6 17 18" xfId="18405"/>
    <cellStyle name="Comma 4 6 17 19" xfId="18406"/>
    <cellStyle name="Comma 4 6 17 2" xfId="18407"/>
    <cellStyle name="Comma 4 6 17 20" xfId="18408"/>
    <cellStyle name="Comma 4 6 17 21" xfId="18409"/>
    <cellStyle name="Comma 4 6 17 22" xfId="18410"/>
    <cellStyle name="Comma 4 6 17 3" xfId="18411"/>
    <cellStyle name="Comma 4 6 17 4" xfId="18412"/>
    <cellStyle name="Comma 4 6 17 5" xfId="18413"/>
    <cellStyle name="Comma 4 6 17 6" xfId="18414"/>
    <cellStyle name="Comma 4 6 17 7" xfId="18415"/>
    <cellStyle name="Comma 4 6 17 8" xfId="18416"/>
    <cellStyle name="Comma 4 6 17 9" xfId="18417"/>
    <cellStyle name="Comma 4 6 18" xfId="18418"/>
    <cellStyle name="Comma 4 6 18 10" xfId="18419"/>
    <cellStyle name="Comma 4 6 18 11" xfId="18420"/>
    <cellStyle name="Comma 4 6 18 12" xfId="18421"/>
    <cellStyle name="Comma 4 6 18 13" xfId="18422"/>
    <cellStyle name="Comma 4 6 18 14" xfId="18423"/>
    <cellStyle name="Comma 4 6 18 15" xfId="18424"/>
    <cellStyle name="Comma 4 6 18 16" xfId="18425"/>
    <cellStyle name="Comma 4 6 18 17" xfId="18426"/>
    <cellStyle name="Comma 4 6 18 18" xfId="18427"/>
    <cellStyle name="Comma 4 6 18 19" xfId="18428"/>
    <cellStyle name="Comma 4 6 18 2" xfId="18429"/>
    <cellStyle name="Comma 4 6 18 20" xfId="18430"/>
    <cellStyle name="Comma 4 6 18 21" xfId="18431"/>
    <cellStyle name="Comma 4 6 18 22" xfId="18432"/>
    <cellStyle name="Comma 4 6 18 3" xfId="18433"/>
    <cellStyle name="Comma 4 6 18 4" xfId="18434"/>
    <cellStyle name="Comma 4 6 18 5" xfId="18435"/>
    <cellStyle name="Comma 4 6 18 6" xfId="18436"/>
    <cellStyle name="Comma 4 6 18 7" xfId="18437"/>
    <cellStyle name="Comma 4 6 18 8" xfId="18438"/>
    <cellStyle name="Comma 4 6 18 9" xfId="18439"/>
    <cellStyle name="Comma 4 6 19" xfId="18440"/>
    <cellStyle name="Comma 4 6 19 10" xfId="18441"/>
    <cellStyle name="Comma 4 6 19 11" xfId="18442"/>
    <cellStyle name="Comma 4 6 19 12" xfId="18443"/>
    <cellStyle name="Comma 4 6 19 13" xfId="18444"/>
    <cellStyle name="Comma 4 6 19 14" xfId="18445"/>
    <cellStyle name="Comma 4 6 19 15" xfId="18446"/>
    <cellStyle name="Comma 4 6 19 16" xfId="18447"/>
    <cellStyle name="Comma 4 6 19 17" xfId="18448"/>
    <cellStyle name="Comma 4 6 19 18" xfId="18449"/>
    <cellStyle name="Comma 4 6 19 19" xfId="18450"/>
    <cellStyle name="Comma 4 6 19 2" xfId="18451"/>
    <cellStyle name="Comma 4 6 19 20" xfId="18452"/>
    <cellStyle name="Comma 4 6 19 21" xfId="18453"/>
    <cellStyle name="Comma 4 6 19 22" xfId="18454"/>
    <cellStyle name="Comma 4 6 19 3" xfId="18455"/>
    <cellStyle name="Comma 4 6 19 4" xfId="18456"/>
    <cellStyle name="Comma 4 6 19 5" xfId="18457"/>
    <cellStyle name="Comma 4 6 19 6" xfId="18458"/>
    <cellStyle name="Comma 4 6 19 7" xfId="18459"/>
    <cellStyle name="Comma 4 6 19 8" xfId="18460"/>
    <cellStyle name="Comma 4 6 19 9" xfId="18461"/>
    <cellStyle name="Comma 4 6 2" xfId="18462"/>
    <cellStyle name="Comma 4 6 2 10" xfId="18463"/>
    <cellStyle name="Comma 4 6 2 11" xfId="18464"/>
    <cellStyle name="Comma 4 6 2 12" xfId="18465"/>
    <cellStyle name="Comma 4 6 2 13" xfId="18466"/>
    <cellStyle name="Comma 4 6 2 14" xfId="18467"/>
    <cellStyle name="Comma 4 6 2 15" xfId="18468"/>
    <cellStyle name="Comma 4 6 2 16" xfId="18469"/>
    <cellStyle name="Comma 4 6 2 17" xfId="18470"/>
    <cellStyle name="Comma 4 6 2 18" xfId="18471"/>
    <cellStyle name="Comma 4 6 2 19" xfId="18472"/>
    <cellStyle name="Comma 4 6 2 2" xfId="18473"/>
    <cellStyle name="Comma 4 6 2 2 10" xfId="18474"/>
    <cellStyle name="Comma 4 6 2 2 10 10" xfId="18475"/>
    <cellStyle name="Comma 4 6 2 2 10 11" xfId="18476"/>
    <cellStyle name="Comma 4 6 2 2 10 12" xfId="18477"/>
    <cellStyle name="Comma 4 6 2 2 10 13" xfId="18478"/>
    <cellStyle name="Comma 4 6 2 2 10 14" xfId="18479"/>
    <cellStyle name="Comma 4 6 2 2 10 15" xfId="18480"/>
    <cellStyle name="Comma 4 6 2 2 10 16" xfId="18481"/>
    <cellStyle name="Comma 4 6 2 2 10 17" xfId="18482"/>
    <cellStyle name="Comma 4 6 2 2 10 18" xfId="18483"/>
    <cellStyle name="Comma 4 6 2 2 10 19" xfId="18484"/>
    <cellStyle name="Comma 4 6 2 2 10 2" xfId="18485"/>
    <cellStyle name="Comma 4 6 2 2 10 20" xfId="18486"/>
    <cellStyle name="Comma 4 6 2 2 10 21" xfId="18487"/>
    <cellStyle name="Comma 4 6 2 2 10 22" xfId="18488"/>
    <cellStyle name="Comma 4 6 2 2 10 3" xfId="18489"/>
    <cellStyle name="Comma 4 6 2 2 10 4" xfId="18490"/>
    <cellStyle name="Comma 4 6 2 2 10 5" xfId="18491"/>
    <cellStyle name="Comma 4 6 2 2 10 6" xfId="18492"/>
    <cellStyle name="Comma 4 6 2 2 10 7" xfId="18493"/>
    <cellStyle name="Comma 4 6 2 2 10 8" xfId="18494"/>
    <cellStyle name="Comma 4 6 2 2 10 9" xfId="18495"/>
    <cellStyle name="Comma 4 6 2 2 11" xfId="18496"/>
    <cellStyle name="Comma 4 6 2 2 11 10" xfId="18497"/>
    <cellStyle name="Comma 4 6 2 2 11 11" xfId="18498"/>
    <cellStyle name="Comma 4 6 2 2 11 12" xfId="18499"/>
    <cellStyle name="Comma 4 6 2 2 11 13" xfId="18500"/>
    <cellStyle name="Comma 4 6 2 2 11 14" xfId="18501"/>
    <cellStyle name="Comma 4 6 2 2 11 15" xfId="18502"/>
    <cellStyle name="Comma 4 6 2 2 11 16" xfId="18503"/>
    <cellStyle name="Comma 4 6 2 2 11 17" xfId="18504"/>
    <cellStyle name="Comma 4 6 2 2 11 18" xfId="18505"/>
    <cellStyle name="Comma 4 6 2 2 11 19" xfId="18506"/>
    <cellStyle name="Comma 4 6 2 2 11 2" xfId="18507"/>
    <cellStyle name="Comma 4 6 2 2 11 20" xfId="18508"/>
    <cellStyle name="Comma 4 6 2 2 11 21" xfId="18509"/>
    <cellStyle name="Comma 4 6 2 2 11 22" xfId="18510"/>
    <cellStyle name="Comma 4 6 2 2 11 3" xfId="18511"/>
    <cellStyle name="Comma 4 6 2 2 11 4" xfId="18512"/>
    <cellStyle name="Comma 4 6 2 2 11 5" xfId="18513"/>
    <cellStyle name="Comma 4 6 2 2 11 6" xfId="18514"/>
    <cellStyle name="Comma 4 6 2 2 11 7" xfId="18515"/>
    <cellStyle name="Comma 4 6 2 2 11 8" xfId="18516"/>
    <cellStyle name="Comma 4 6 2 2 11 9" xfId="18517"/>
    <cellStyle name="Comma 4 6 2 2 12" xfId="18518"/>
    <cellStyle name="Comma 4 6 2 2 12 10" xfId="18519"/>
    <cellStyle name="Comma 4 6 2 2 12 11" xfId="18520"/>
    <cellStyle name="Comma 4 6 2 2 12 12" xfId="18521"/>
    <cellStyle name="Comma 4 6 2 2 12 13" xfId="18522"/>
    <cellStyle name="Comma 4 6 2 2 12 14" xfId="18523"/>
    <cellStyle name="Comma 4 6 2 2 12 15" xfId="18524"/>
    <cellStyle name="Comma 4 6 2 2 12 16" xfId="18525"/>
    <cellStyle name="Comma 4 6 2 2 12 17" xfId="18526"/>
    <cellStyle name="Comma 4 6 2 2 12 18" xfId="18527"/>
    <cellStyle name="Comma 4 6 2 2 12 19" xfId="18528"/>
    <cellStyle name="Comma 4 6 2 2 12 2" xfId="18529"/>
    <cellStyle name="Comma 4 6 2 2 12 20" xfId="18530"/>
    <cellStyle name="Comma 4 6 2 2 12 21" xfId="18531"/>
    <cellStyle name="Comma 4 6 2 2 12 22" xfId="18532"/>
    <cellStyle name="Comma 4 6 2 2 12 3" xfId="18533"/>
    <cellStyle name="Comma 4 6 2 2 12 4" xfId="18534"/>
    <cellStyle name="Comma 4 6 2 2 12 5" xfId="18535"/>
    <cellStyle name="Comma 4 6 2 2 12 6" xfId="18536"/>
    <cellStyle name="Comma 4 6 2 2 12 7" xfId="18537"/>
    <cellStyle name="Comma 4 6 2 2 12 8" xfId="18538"/>
    <cellStyle name="Comma 4 6 2 2 12 9" xfId="18539"/>
    <cellStyle name="Comma 4 6 2 2 13" xfId="18540"/>
    <cellStyle name="Comma 4 6 2 2 13 10" xfId="18541"/>
    <cellStyle name="Comma 4 6 2 2 13 11" xfId="18542"/>
    <cellStyle name="Comma 4 6 2 2 13 12" xfId="18543"/>
    <cellStyle name="Comma 4 6 2 2 13 13" xfId="18544"/>
    <cellStyle name="Comma 4 6 2 2 13 14" xfId="18545"/>
    <cellStyle name="Comma 4 6 2 2 13 15" xfId="18546"/>
    <cellStyle name="Comma 4 6 2 2 13 16" xfId="18547"/>
    <cellStyle name="Comma 4 6 2 2 13 17" xfId="18548"/>
    <cellStyle name="Comma 4 6 2 2 13 18" xfId="18549"/>
    <cellStyle name="Comma 4 6 2 2 13 19" xfId="18550"/>
    <cellStyle name="Comma 4 6 2 2 13 2" xfId="18551"/>
    <cellStyle name="Comma 4 6 2 2 13 20" xfId="18552"/>
    <cellStyle name="Comma 4 6 2 2 13 21" xfId="18553"/>
    <cellStyle name="Comma 4 6 2 2 13 22" xfId="18554"/>
    <cellStyle name="Comma 4 6 2 2 13 3" xfId="18555"/>
    <cellStyle name="Comma 4 6 2 2 13 4" xfId="18556"/>
    <cellStyle name="Comma 4 6 2 2 13 5" xfId="18557"/>
    <cellStyle name="Comma 4 6 2 2 13 6" xfId="18558"/>
    <cellStyle name="Comma 4 6 2 2 13 7" xfId="18559"/>
    <cellStyle name="Comma 4 6 2 2 13 8" xfId="18560"/>
    <cellStyle name="Comma 4 6 2 2 13 9" xfId="18561"/>
    <cellStyle name="Comma 4 6 2 2 14" xfId="18562"/>
    <cellStyle name="Comma 4 6 2 2 14 10" xfId="18563"/>
    <cellStyle name="Comma 4 6 2 2 14 11" xfId="18564"/>
    <cellStyle name="Comma 4 6 2 2 14 12" xfId="18565"/>
    <cellStyle name="Comma 4 6 2 2 14 13" xfId="18566"/>
    <cellStyle name="Comma 4 6 2 2 14 14" xfId="18567"/>
    <cellStyle name="Comma 4 6 2 2 14 15" xfId="18568"/>
    <cellStyle name="Comma 4 6 2 2 14 16" xfId="18569"/>
    <cellStyle name="Comma 4 6 2 2 14 17" xfId="18570"/>
    <cellStyle name="Comma 4 6 2 2 14 18" xfId="18571"/>
    <cellStyle name="Comma 4 6 2 2 14 19" xfId="18572"/>
    <cellStyle name="Comma 4 6 2 2 14 2" xfId="18573"/>
    <cellStyle name="Comma 4 6 2 2 14 20" xfId="18574"/>
    <cellStyle name="Comma 4 6 2 2 14 21" xfId="18575"/>
    <cellStyle name="Comma 4 6 2 2 14 22" xfId="18576"/>
    <cellStyle name="Comma 4 6 2 2 14 3" xfId="18577"/>
    <cellStyle name="Comma 4 6 2 2 14 4" xfId="18578"/>
    <cellStyle name="Comma 4 6 2 2 14 5" xfId="18579"/>
    <cellStyle name="Comma 4 6 2 2 14 6" xfId="18580"/>
    <cellStyle name="Comma 4 6 2 2 14 7" xfId="18581"/>
    <cellStyle name="Comma 4 6 2 2 14 8" xfId="18582"/>
    <cellStyle name="Comma 4 6 2 2 14 9" xfId="18583"/>
    <cellStyle name="Comma 4 6 2 2 15" xfId="18584"/>
    <cellStyle name="Comma 4 6 2 2 15 10" xfId="18585"/>
    <cellStyle name="Comma 4 6 2 2 15 11" xfId="18586"/>
    <cellStyle name="Comma 4 6 2 2 15 12" xfId="18587"/>
    <cellStyle name="Comma 4 6 2 2 15 13" xfId="18588"/>
    <cellStyle name="Comma 4 6 2 2 15 14" xfId="18589"/>
    <cellStyle name="Comma 4 6 2 2 15 15" xfId="18590"/>
    <cellStyle name="Comma 4 6 2 2 15 16" xfId="18591"/>
    <cellStyle name="Comma 4 6 2 2 15 17" xfId="18592"/>
    <cellStyle name="Comma 4 6 2 2 15 18" xfId="18593"/>
    <cellStyle name="Comma 4 6 2 2 15 19" xfId="18594"/>
    <cellStyle name="Comma 4 6 2 2 15 2" xfId="18595"/>
    <cellStyle name="Comma 4 6 2 2 15 20" xfId="18596"/>
    <cellStyle name="Comma 4 6 2 2 15 21" xfId="18597"/>
    <cellStyle name="Comma 4 6 2 2 15 22" xfId="18598"/>
    <cellStyle name="Comma 4 6 2 2 15 3" xfId="18599"/>
    <cellStyle name="Comma 4 6 2 2 15 4" xfId="18600"/>
    <cellStyle name="Comma 4 6 2 2 15 5" xfId="18601"/>
    <cellStyle name="Comma 4 6 2 2 15 6" xfId="18602"/>
    <cellStyle name="Comma 4 6 2 2 15 7" xfId="18603"/>
    <cellStyle name="Comma 4 6 2 2 15 8" xfId="18604"/>
    <cellStyle name="Comma 4 6 2 2 15 9" xfId="18605"/>
    <cellStyle name="Comma 4 6 2 2 16" xfId="18606"/>
    <cellStyle name="Comma 4 6 2 2 16 10" xfId="18607"/>
    <cellStyle name="Comma 4 6 2 2 16 11" xfId="18608"/>
    <cellStyle name="Comma 4 6 2 2 16 12" xfId="18609"/>
    <cellStyle name="Comma 4 6 2 2 16 13" xfId="18610"/>
    <cellStyle name="Comma 4 6 2 2 16 14" xfId="18611"/>
    <cellStyle name="Comma 4 6 2 2 16 15" xfId="18612"/>
    <cellStyle name="Comma 4 6 2 2 16 16" xfId="18613"/>
    <cellStyle name="Comma 4 6 2 2 16 17" xfId="18614"/>
    <cellStyle name="Comma 4 6 2 2 16 18" xfId="18615"/>
    <cellStyle name="Comma 4 6 2 2 16 19" xfId="18616"/>
    <cellStyle name="Comma 4 6 2 2 16 2" xfId="18617"/>
    <cellStyle name="Comma 4 6 2 2 16 20" xfId="18618"/>
    <cellStyle name="Comma 4 6 2 2 16 21" xfId="18619"/>
    <cellStyle name="Comma 4 6 2 2 16 22" xfId="18620"/>
    <cellStyle name="Comma 4 6 2 2 16 3" xfId="18621"/>
    <cellStyle name="Comma 4 6 2 2 16 4" xfId="18622"/>
    <cellStyle name="Comma 4 6 2 2 16 5" xfId="18623"/>
    <cellStyle name="Comma 4 6 2 2 16 6" xfId="18624"/>
    <cellStyle name="Comma 4 6 2 2 16 7" xfId="18625"/>
    <cellStyle name="Comma 4 6 2 2 16 8" xfId="18626"/>
    <cellStyle name="Comma 4 6 2 2 16 9" xfId="18627"/>
    <cellStyle name="Comma 4 6 2 2 17" xfId="18628"/>
    <cellStyle name="Comma 4 6 2 2 17 10" xfId="18629"/>
    <cellStyle name="Comma 4 6 2 2 17 11" xfId="18630"/>
    <cellStyle name="Comma 4 6 2 2 17 12" xfId="18631"/>
    <cellStyle name="Comma 4 6 2 2 17 13" xfId="18632"/>
    <cellStyle name="Comma 4 6 2 2 17 14" xfId="18633"/>
    <cellStyle name="Comma 4 6 2 2 17 15" xfId="18634"/>
    <cellStyle name="Comma 4 6 2 2 17 16" xfId="18635"/>
    <cellStyle name="Comma 4 6 2 2 17 17" xfId="18636"/>
    <cellStyle name="Comma 4 6 2 2 17 18" xfId="18637"/>
    <cellStyle name="Comma 4 6 2 2 17 19" xfId="18638"/>
    <cellStyle name="Comma 4 6 2 2 17 2" xfId="18639"/>
    <cellStyle name="Comma 4 6 2 2 17 20" xfId="18640"/>
    <cellStyle name="Comma 4 6 2 2 17 21" xfId="18641"/>
    <cellStyle name="Comma 4 6 2 2 17 22" xfId="18642"/>
    <cellStyle name="Comma 4 6 2 2 17 3" xfId="18643"/>
    <cellStyle name="Comma 4 6 2 2 17 4" xfId="18644"/>
    <cellStyle name="Comma 4 6 2 2 17 5" xfId="18645"/>
    <cellStyle name="Comma 4 6 2 2 17 6" xfId="18646"/>
    <cellStyle name="Comma 4 6 2 2 17 7" xfId="18647"/>
    <cellStyle name="Comma 4 6 2 2 17 8" xfId="18648"/>
    <cellStyle name="Comma 4 6 2 2 17 9" xfId="18649"/>
    <cellStyle name="Comma 4 6 2 2 18" xfId="18650"/>
    <cellStyle name="Comma 4 6 2 2 18 10" xfId="18651"/>
    <cellStyle name="Comma 4 6 2 2 18 11" xfId="18652"/>
    <cellStyle name="Comma 4 6 2 2 18 12" xfId="18653"/>
    <cellStyle name="Comma 4 6 2 2 18 13" xfId="18654"/>
    <cellStyle name="Comma 4 6 2 2 18 14" xfId="18655"/>
    <cellStyle name="Comma 4 6 2 2 18 15" xfId="18656"/>
    <cellStyle name="Comma 4 6 2 2 18 16" xfId="18657"/>
    <cellStyle name="Comma 4 6 2 2 18 17" xfId="18658"/>
    <cellStyle name="Comma 4 6 2 2 18 18" xfId="18659"/>
    <cellStyle name="Comma 4 6 2 2 18 19" xfId="18660"/>
    <cellStyle name="Comma 4 6 2 2 18 2" xfId="18661"/>
    <cellStyle name="Comma 4 6 2 2 18 20" xfId="18662"/>
    <cellStyle name="Comma 4 6 2 2 18 21" xfId="18663"/>
    <cellStyle name="Comma 4 6 2 2 18 22" xfId="18664"/>
    <cellStyle name="Comma 4 6 2 2 18 3" xfId="18665"/>
    <cellStyle name="Comma 4 6 2 2 18 4" xfId="18666"/>
    <cellStyle name="Comma 4 6 2 2 18 5" xfId="18667"/>
    <cellStyle name="Comma 4 6 2 2 18 6" xfId="18668"/>
    <cellStyle name="Comma 4 6 2 2 18 7" xfId="18669"/>
    <cellStyle name="Comma 4 6 2 2 18 8" xfId="18670"/>
    <cellStyle name="Comma 4 6 2 2 18 9" xfId="18671"/>
    <cellStyle name="Comma 4 6 2 2 19" xfId="18672"/>
    <cellStyle name="Comma 4 6 2 2 19 10" xfId="18673"/>
    <cellStyle name="Comma 4 6 2 2 19 11" xfId="18674"/>
    <cellStyle name="Comma 4 6 2 2 19 12" xfId="18675"/>
    <cellStyle name="Comma 4 6 2 2 19 13" xfId="18676"/>
    <cellStyle name="Comma 4 6 2 2 19 14" xfId="18677"/>
    <cellStyle name="Comma 4 6 2 2 19 15" xfId="18678"/>
    <cellStyle name="Comma 4 6 2 2 19 16" xfId="18679"/>
    <cellStyle name="Comma 4 6 2 2 19 17" xfId="18680"/>
    <cellStyle name="Comma 4 6 2 2 19 18" xfId="18681"/>
    <cellStyle name="Comma 4 6 2 2 19 19" xfId="18682"/>
    <cellStyle name="Comma 4 6 2 2 19 2" xfId="18683"/>
    <cellStyle name="Comma 4 6 2 2 19 20" xfId="18684"/>
    <cellStyle name="Comma 4 6 2 2 19 21" xfId="18685"/>
    <cellStyle name="Comma 4 6 2 2 19 22" xfId="18686"/>
    <cellStyle name="Comma 4 6 2 2 19 3" xfId="18687"/>
    <cellStyle name="Comma 4 6 2 2 19 4" xfId="18688"/>
    <cellStyle name="Comma 4 6 2 2 19 5" xfId="18689"/>
    <cellStyle name="Comma 4 6 2 2 19 6" xfId="18690"/>
    <cellStyle name="Comma 4 6 2 2 19 7" xfId="18691"/>
    <cellStyle name="Comma 4 6 2 2 19 8" xfId="18692"/>
    <cellStyle name="Comma 4 6 2 2 19 9" xfId="18693"/>
    <cellStyle name="Comma 4 6 2 2 2" xfId="18694"/>
    <cellStyle name="Comma 4 6 2 2 2 10" xfId="18695"/>
    <cellStyle name="Comma 4 6 2 2 2 11" xfId="18696"/>
    <cellStyle name="Comma 4 6 2 2 2 12" xfId="18697"/>
    <cellStyle name="Comma 4 6 2 2 2 13" xfId="18698"/>
    <cellStyle name="Comma 4 6 2 2 2 14" xfId="18699"/>
    <cellStyle name="Comma 4 6 2 2 2 15" xfId="18700"/>
    <cellStyle name="Comma 4 6 2 2 2 16" xfId="18701"/>
    <cellStyle name="Comma 4 6 2 2 2 17" xfId="18702"/>
    <cellStyle name="Comma 4 6 2 2 2 18" xfId="18703"/>
    <cellStyle name="Comma 4 6 2 2 2 19" xfId="18704"/>
    <cellStyle name="Comma 4 6 2 2 2 2" xfId="18705"/>
    <cellStyle name="Comma 4 6 2 2 2 20" xfId="18706"/>
    <cellStyle name="Comma 4 6 2 2 2 21" xfId="18707"/>
    <cellStyle name="Comma 4 6 2 2 2 22" xfId="18708"/>
    <cellStyle name="Comma 4 6 2 2 2 23" xfId="18709"/>
    <cellStyle name="Comma 4 6 2 2 2 24" xfId="18710"/>
    <cellStyle name="Comma 4 6 2 2 2 25" xfId="18711"/>
    <cellStyle name="Comma 4 6 2 2 2 26" xfId="18712"/>
    <cellStyle name="Comma 4 6 2 2 2 27" xfId="18713"/>
    <cellStyle name="Comma 4 6 2 2 2 28" xfId="18714"/>
    <cellStyle name="Comma 4 6 2 2 2 29" xfId="18715"/>
    <cellStyle name="Comma 4 6 2 2 2 3" xfId="18716"/>
    <cellStyle name="Comma 4 6 2 2 2 30" xfId="18717"/>
    <cellStyle name="Comma 4 6 2 2 2 31" xfId="18718"/>
    <cellStyle name="Comma 4 6 2 2 2 32" xfId="18719"/>
    <cellStyle name="Comma 4 6 2 2 2 33" xfId="18720"/>
    <cellStyle name="Comma 4 6 2 2 2 34" xfId="18721"/>
    <cellStyle name="Comma 4 6 2 2 2 35" xfId="18722"/>
    <cellStyle name="Comma 4 6 2 2 2 36" xfId="18723"/>
    <cellStyle name="Comma 4 6 2 2 2 37" xfId="18724"/>
    <cellStyle name="Comma 4 6 2 2 2 38" xfId="18725"/>
    <cellStyle name="Comma 4 6 2 2 2 39" xfId="18726"/>
    <cellStyle name="Comma 4 6 2 2 2 4" xfId="18727"/>
    <cellStyle name="Comma 4 6 2 2 2 40" xfId="18728"/>
    <cellStyle name="Comma 4 6 2 2 2 5" xfId="18729"/>
    <cellStyle name="Comma 4 6 2 2 2 6" xfId="18730"/>
    <cellStyle name="Comma 4 6 2 2 2 7" xfId="18731"/>
    <cellStyle name="Comma 4 6 2 2 2 8" xfId="18732"/>
    <cellStyle name="Comma 4 6 2 2 2 9" xfId="18733"/>
    <cellStyle name="Comma 4 6 2 2 20" xfId="18734"/>
    <cellStyle name="Comma 4 6 2 2 21" xfId="18735"/>
    <cellStyle name="Comma 4 6 2 2 22" xfId="18736"/>
    <cellStyle name="Comma 4 6 2 2 23" xfId="18737"/>
    <cellStyle name="Comma 4 6 2 2 24" xfId="18738"/>
    <cellStyle name="Comma 4 6 2 2 25" xfId="18739"/>
    <cellStyle name="Comma 4 6 2 2 26" xfId="18740"/>
    <cellStyle name="Comma 4 6 2 2 27" xfId="18741"/>
    <cellStyle name="Comma 4 6 2 2 28" xfId="18742"/>
    <cellStyle name="Comma 4 6 2 2 29" xfId="18743"/>
    <cellStyle name="Comma 4 6 2 2 3" xfId="18744"/>
    <cellStyle name="Comma 4 6 2 2 30" xfId="18745"/>
    <cellStyle name="Comma 4 6 2 2 31" xfId="18746"/>
    <cellStyle name="Comma 4 6 2 2 32" xfId="18747"/>
    <cellStyle name="Comma 4 6 2 2 33" xfId="18748"/>
    <cellStyle name="Comma 4 6 2 2 34" xfId="18749"/>
    <cellStyle name="Comma 4 6 2 2 35" xfId="18750"/>
    <cellStyle name="Comma 4 6 2 2 36" xfId="18751"/>
    <cellStyle name="Comma 4 6 2 2 37" xfId="18752"/>
    <cellStyle name="Comma 4 6 2 2 38" xfId="18753"/>
    <cellStyle name="Comma 4 6 2 2 39" xfId="18754"/>
    <cellStyle name="Comma 4 6 2 2 4" xfId="18755"/>
    <cellStyle name="Comma 4 6 2 2 40" xfId="18756"/>
    <cellStyle name="Comma 4 6 2 2 5" xfId="18757"/>
    <cellStyle name="Comma 4 6 2 2 6" xfId="18758"/>
    <cellStyle name="Comma 4 6 2 2 7" xfId="18759"/>
    <cellStyle name="Comma 4 6 2 2 8" xfId="18760"/>
    <cellStyle name="Comma 4 6 2 2 9" xfId="18761"/>
    <cellStyle name="Comma 4 6 2 2 9 10" xfId="18762"/>
    <cellStyle name="Comma 4 6 2 2 9 11" xfId="18763"/>
    <cellStyle name="Comma 4 6 2 2 9 12" xfId="18764"/>
    <cellStyle name="Comma 4 6 2 2 9 13" xfId="18765"/>
    <cellStyle name="Comma 4 6 2 2 9 14" xfId="18766"/>
    <cellStyle name="Comma 4 6 2 2 9 15" xfId="18767"/>
    <cellStyle name="Comma 4 6 2 2 9 16" xfId="18768"/>
    <cellStyle name="Comma 4 6 2 2 9 17" xfId="18769"/>
    <cellStyle name="Comma 4 6 2 2 9 18" xfId="18770"/>
    <cellStyle name="Comma 4 6 2 2 9 19" xfId="18771"/>
    <cellStyle name="Comma 4 6 2 2 9 2" xfId="18772"/>
    <cellStyle name="Comma 4 6 2 2 9 20" xfId="18773"/>
    <cellStyle name="Comma 4 6 2 2 9 21" xfId="18774"/>
    <cellStyle name="Comma 4 6 2 2 9 22" xfId="18775"/>
    <cellStyle name="Comma 4 6 2 2 9 3" xfId="18776"/>
    <cellStyle name="Comma 4 6 2 2 9 4" xfId="18777"/>
    <cellStyle name="Comma 4 6 2 2 9 5" xfId="18778"/>
    <cellStyle name="Comma 4 6 2 2 9 6" xfId="18779"/>
    <cellStyle name="Comma 4 6 2 2 9 7" xfId="18780"/>
    <cellStyle name="Comma 4 6 2 2 9 8" xfId="18781"/>
    <cellStyle name="Comma 4 6 2 2 9 9" xfId="18782"/>
    <cellStyle name="Comma 4 6 2 20" xfId="18783"/>
    <cellStyle name="Comma 4 6 2 21" xfId="18784"/>
    <cellStyle name="Comma 4 6 2 22" xfId="18785"/>
    <cellStyle name="Comma 4 6 2 23" xfId="18786"/>
    <cellStyle name="Comma 4 6 2 24" xfId="18787"/>
    <cellStyle name="Comma 4 6 2 25" xfId="18788"/>
    <cellStyle name="Comma 4 6 2 26" xfId="18789"/>
    <cellStyle name="Comma 4 6 2 27" xfId="18790"/>
    <cellStyle name="Comma 4 6 2 28" xfId="18791"/>
    <cellStyle name="Comma 4 6 2 29" xfId="18792"/>
    <cellStyle name="Comma 4 6 2 3" xfId="18793"/>
    <cellStyle name="Comma 4 6 2 30" xfId="18794"/>
    <cellStyle name="Comma 4 6 2 31" xfId="18795"/>
    <cellStyle name="Comma 4 6 2 32" xfId="18796"/>
    <cellStyle name="Comma 4 6 2 33" xfId="18797"/>
    <cellStyle name="Comma 4 6 2 34" xfId="18798"/>
    <cellStyle name="Comma 4 6 2 35" xfId="18799"/>
    <cellStyle name="Comma 4 6 2 36" xfId="18800"/>
    <cellStyle name="Comma 4 6 2 37" xfId="18801"/>
    <cellStyle name="Comma 4 6 2 38" xfId="18802"/>
    <cellStyle name="Comma 4 6 2 39" xfId="18803"/>
    <cellStyle name="Comma 4 6 2 4" xfId="18804"/>
    <cellStyle name="Comma 4 6 2 40" xfId="18805"/>
    <cellStyle name="Comma 4 6 2 41" xfId="18806"/>
    <cellStyle name="Comma 4 6 2 42" xfId="18807"/>
    <cellStyle name="Comma 4 6 2 43" xfId="18808"/>
    <cellStyle name="Comma 4 6 2 44" xfId="18809"/>
    <cellStyle name="Comma 4 6 2 45" xfId="18810"/>
    <cellStyle name="Comma 4 6 2 5" xfId="18811"/>
    <cellStyle name="Comma 4 6 2 6" xfId="18812"/>
    <cellStyle name="Comma 4 6 2 7" xfId="18813"/>
    <cellStyle name="Comma 4 6 2 8" xfId="18814"/>
    <cellStyle name="Comma 4 6 2 9" xfId="18815"/>
    <cellStyle name="Comma 4 6 20" xfId="18816"/>
    <cellStyle name="Comma 4 6 20 10" xfId="18817"/>
    <cellStyle name="Comma 4 6 20 11" xfId="18818"/>
    <cellStyle name="Comma 4 6 20 12" xfId="18819"/>
    <cellStyle name="Comma 4 6 20 13" xfId="18820"/>
    <cellStyle name="Comma 4 6 20 14" xfId="18821"/>
    <cellStyle name="Comma 4 6 20 15" xfId="18822"/>
    <cellStyle name="Comma 4 6 20 16" xfId="18823"/>
    <cellStyle name="Comma 4 6 20 17" xfId="18824"/>
    <cellStyle name="Comma 4 6 20 18" xfId="18825"/>
    <cellStyle name="Comma 4 6 20 19" xfId="18826"/>
    <cellStyle name="Comma 4 6 20 2" xfId="18827"/>
    <cellStyle name="Comma 4 6 20 20" xfId="18828"/>
    <cellStyle name="Comma 4 6 20 21" xfId="18829"/>
    <cellStyle name="Comma 4 6 20 22" xfId="18830"/>
    <cellStyle name="Comma 4 6 20 3" xfId="18831"/>
    <cellStyle name="Comma 4 6 20 4" xfId="18832"/>
    <cellStyle name="Comma 4 6 20 5" xfId="18833"/>
    <cellStyle name="Comma 4 6 20 6" xfId="18834"/>
    <cellStyle name="Comma 4 6 20 7" xfId="18835"/>
    <cellStyle name="Comma 4 6 20 8" xfId="18836"/>
    <cellStyle name="Comma 4 6 20 9" xfId="18837"/>
    <cellStyle name="Comma 4 6 21" xfId="18838"/>
    <cellStyle name="Comma 4 6 21 10" xfId="18839"/>
    <cellStyle name="Comma 4 6 21 11" xfId="18840"/>
    <cellStyle name="Comma 4 6 21 12" xfId="18841"/>
    <cellStyle name="Comma 4 6 21 13" xfId="18842"/>
    <cellStyle name="Comma 4 6 21 14" xfId="18843"/>
    <cellStyle name="Comma 4 6 21 15" xfId="18844"/>
    <cellStyle name="Comma 4 6 21 16" xfId="18845"/>
    <cellStyle name="Comma 4 6 21 17" xfId="18846"/>
    <cellStyle name="Comma 4 6 21 18" xfId="18847"/>
    <cellStyle name="Comma 4 6 21 19" xfId="18848"/>
    <cellStyle name="Comma 4 6 21 2" xfId="18849"/>
    <cellStyle name="Comma 4 6 21 20" xfId="18850"/>
    <cellStyle name="Comma 4 6 21 21" xfId="18851"/>
    <cellStyle name="Comma 4 6 21 22" xfId="18852"/>
    <cellStyle name="Comma 4 6 21 3" xfId="18853"/>
    <cellStyle name="Comma 4 6 21 4" xfId="18854"/>
    <cellStyle name="Comma 4 6 21 5" xfId="18855"/>
    <cellStyle name="Comma 4 6 21 6" xfId="18856"/>
    <cellStyle name="Comma 4 6 21 7" xfId="18857"/>
    <cellStyle name="Comma 4 6 21 8" xfId="18858"/>
    <cellStyle name="Comma 4 6 21 9" xfId="18859"/>
    <cellStyle name="Comma 4 6 22" xfId="18860"/>
    <cellStyle name="Comma 4 6 22 10" xfId="18861"/>
    <cellStyle name="Comma 4 6 22 11" xfId="18862"/>
    <cellStyle name="Comma 4 6 22 12" xfId="18863"/>
    <cellStyle name="Comma 4 6 22 13" xfId="18864"/>
    <cellStyle name="Comma 4 6 22 14" xfId="18865"/>
    <cellStyle name="Comma 4 6 22 15" xfId="18866"/>
    <cellStyle name="Comma 4 6 22 16" xfId="18867"/>
    <cellStyle name="Comma 4 6 22 17" xfId="18868"/>
    <cellStyle name="Comma 4 6 22 18" xfId="18869"/>
    <cellStyle name="Comma 4 6 22 19" xfId="18870"/>
    <cellStyle name="Comma 4 6 22 2" xfId="18871"/>
    <cellStyle name="Comma 4 6 22 20" xfId="18872"/>
    <cellStyle name="Comma 4 6 22 21" xfId="18873"/>
    <cellStyle name="Comma 4 6 22 22" xfId="18874"/>
    <cellStyle name="Comma 4 6 22 3" xfId="18875"/>
    <cellStyle name="Comma 4 6 22 4" xfId="18876"/>
    <cellStyle name="Comma 4 6 22 5" xfId="18877"/>
    <cellStyle name="Comma 4 6 22 6" xfId="18878"/>
    <cellStyle name="Comma 4 6 22 7" xfId="18879"/>
    <cellStyle name="Comma 4 6 22 8" xfId="18880"/>
    <cellStyle name="Comma 4 6 22 9" xfId="18881"/>
    <cellStyle name="Comma 4 6 23" xfId="18882"/>
    <cellStyle name="Comma 4 6 23 10" xfId="18883"/>
    <cellStyle name="Comma 4 6 23 11" xfId="18884"/>
    <cellStyle name="Comma 4 6 23 12" xfId="18885"/>
    <cellStyle name="Comma 4 6 23 13" xfId="18886"/>
    <cellStyle name="Comma 4 6 23 14" xfId="18887"/>
    <cellStyle name="Comma 4 6 23 15" xfId="18888"/>
    <cellStyle name="Comma 4 6 23 16" xfId="18889"/>
    <cellStyle name="Comma 4 6 23 17" xfId="18890"/>
    <cellStyle name="Comma 4 6 23 18" xfId="18891"/>
    <cellStyle name="Comma 4 6 23 19" xfId="18892"/>
    <cellStyle name="Comma 4 6 23 2" xfId="18893"/>
    <cellStyle name="Comma 4 6 23 20" xfId="18894"/>
    <cellStyle name="Comma 4 6 23 21" xfId="18895"/>
    <cellStyle name="Comma 4 6 23 22" xfId="18896"/>
    <cellStyle name="Comma 4 6 23 3" xfId="18897"/>
    <cellStyle name="Comma 4 6 23 4" xfId="18898"/>
    <cellStyle name="Comma 4 6 23 5" xfId="18899"/>
    <cellStyle name="Comma 4 6 23 6" xfId="18900"/>
    <cellStyle name="Comma 4 6 23 7" xfId="18901"/>
    <cellStyle name="Comma 4 6 23 8" xfId="18902"/>
    <cellStyle name="Comma 4 6 23 9" xfId="18903"/>
    <cellStyle name="Comma 4 6 24" xfId="18904"/>
    <cellStyle name="Comma 4 6 24 10" xfId="18905"/>
    <cellStyle name="Comma 4 6 24 11" xfId="18906"/>
    <cellStyle name="Comma 4 6 24 12" xfId="18907"/>
    <cellStyle name="Comma 4 6 24 13" xfId="18908"/>
    <cellStyle name="Comma 4 6 24 14" xfId="18909"/>
    <cellStyle name="Comma 4 6 24 15" xfId="18910"/>
    <cellStyle name="Comma 4 6 24 16" xfId="18911"/>
    <cellStyle name="Comma 4 6 24 17" xfId="18912"/>
    <cellStyle name="Comma 4 6 24 18" xfId="18913"/>
    <cellStyle name="Comma 4 6 24 19" xfId="18914"/>
    <cellStyle name="Comma 4 6 24 2" xfId="18915"/>
    <cellStyle name="Comma 4 6 24 20" xfId="18916"/>
    <cellStyle name="Comma 4 6 24 21" xfId="18917"/>
    <cellStyle name="Comma 4 6 24 22" xfId="18918"/>
    <cellStyle name="Comma 4 6 24 3" xfId="18919"/>
    <cellStyle name="Comma 4 6 24 4" xfId="18920"/>
    <cellStyle name="Comma 4 6 24 5" xfId="18921"/>
    <cellStyle name="Comma 4 6 24 6" xfId="18922"/>
    <cellStyle name="Comma 4 6 24 7" xfId="18923"/>
    <cellStyle name="Comma 4 6 24 8" xfId="18924"/>
    <cellStyle name="Comma 4 6 24 9" xfId="18925"/>
    <cellStyle name="Comma 4 6 25" xfId="18926"/>
    <cellStyle name="Comma 4 6 26" xfId="18927"/>
    <cellStyle name="Comma 4 6 27" xfId="18928"/>
    <cellStyle name="Comma 4 6 28" xfId="18929"/>
    <cellStyle name="Comma 4 6 29" xfId="18930"/>
    <cellStyle name="Comma 4 6 3" xfId="18931"/>
    <cellStyle name="Comma 4 6 3 10" xfId="18932"/>
    <cellStyle name="Comma 4 6 3 11" xfId="18933"/>
    <cellStyle name="Comma 4 6 3 12" xfId="18934"/>
    <cellStyle name="Comma 4 6 3 13" xfId="18935"/>
    <cellStyle name="Comma 4 6 3 14" xfId="18936"/>
    <cellStyle name="Comma 4 6 3 15" xfId="18937"/>
    <cellStyle name="Comma 4 6 3 16" xfId="18938"/>
    <cellStyle name="Comma 4 6 3 17" xfId="18939"/>
    <cellStyle name="Comma 4 6 3 18" xfId="18940"/>
    <cellStyle name="Comma 4 6 3 19" xfId="18941"/>
    <cellStyle name="Comma 4 6 3 2" xfId="18942"/>
    <cellStyle name="Comma 4 6 3 2 10" xfId="18943"/>
    <cellStyle name="Comma 4 6 3 2 10 10" xfId="18944"/>
    <cellStyle name="Comma 4 6 3 2 10 11" xfId="18945"/>
    <cellStyle name="Comma 4 6 3 2 10 12" xfId="18946"/>
    <cellStyle name="Comma 4 6 3 2 10 13" xfId="18947"/>
    <cellStyle name="Comma 4 6 3 2 10 14" xfId="18948"/>
    <cellStyle name="Comma 4 6 3 2 10 15" xfId="18949"/>
    <cellStyle name="Comma 4 6 3 2 10 16" xfId="18950"/>
    <cellStyle name="Comma 4 6 3 2 10 17" xfId="18951"/>
    <cellStyle name="Comma 4 6 3 2 10 18" xfId="18952"/>
    <cellStyle name="Comma 4 6 3 2 10 19" xfId="18953"/>
    <cellStyle name="Comma 4 6 3 2 10 2" xfId="18954"/>
    <cellStyle name="Comma 4 6 3 2 10 20" xfId="18955"/>
    <cellStyle name="Comma 4 6 3 2 10 21" xfId="18956"/>
    <cellStyle name="Comma 4 6 3 2 10 22" xfId="18957"/>
    <cellStyle name="Comma 4 6 3 2 10 3" xfId="18958"/>
    <cellStyle name="Comma 4 6 3 2 10 4" xfId="18959"/>
    <cellStyle name="Comma 4 6 3 2 10 5" xfId="18960"/>
    <cellStyle name="Comma 4 6 3 2 10 6" xfId="18961"/>
    <cellStyle name="Comma 4 6 3 2 10 7" xfId="18962"/>
    <cellStyle name="Comma 4 6 3 2 10 8" xfId="18963"/>
    <cellStyle name="Comma 4 6 3 2 10 9" xfId="18964"/>
    <cellStyle name="Comma 4 6 3 2 11" xfId="18965"/>
    <cellStyle name="Comma 4 6 3 2 11 10" xfId="18966"/>
    <cellStyle name="Comma 4 6 3 2 11 11" xfId="18967"/>
    <cellStyle name="Comma 4 6 3 2 11 12" xfId="18968"/>
    <cellStyle name="Comma 4 6 3 2 11 13" xfId="18969"/>
    <cellStyle name="Comma 4 6 3 2 11 14" xfId="18970"/>
    <cellStyle name="Comma 4 6 3 2 11 15" xfId="18971"/>
    <cellStyle name="Comma 4 6 3 2 11 16" xfId="18972"/>
    <cellStyle name="Comma 4 6 3 2 11 17" xfId="18973"/>
    <cellStyle name="Comma 4 6 3 2 11 18" xfId="18974"/>
    <cellStyle name="Comma 4 6 3 2 11 19" xfId="18975"/>
    <cellStyle name="Comma 4 6 3 2 11 2" xfId="18976"/>
    <cellStyle name="Comma 4 6 3 2 11 20" xfId="18977"/>
    <cellStyle name="Comma 4 6 3 2 11 21" xfId="18978"/>
    <cellStyle name="Comma 4 6 3 2 11 22" xfId="18979"/>
    <cellStyle name="Comma 4 6 3 2 11 3" xfId="18980"/>
    <cellStyle name="Comma 4 6 3 2 11 4" xfId="18981"/>
    <cellStyle name="Comma 4 6 3 2 11 5" xfId="18982"/>
    <cellStyle name="Comma 4 6 3 2 11 6" xfId="18983"/>
    <cellStyle name="Comma 4 6 3 2 11 7" xfId="18984"/>
    <cellStyle name="Comma 4 6 3 2 11 8" xfId="18985"/>
    <cellStyle name="Comma 4 6 3 2 11 9" xfId="18986"/>
    <cellStyle name="Comma 4 6 3 2 12" xfId="18987"/>
    <cellStyle name="Comma 4 6 3 2 12 10" xfId="18988"/>
    <cellStyle name="Comma 4 6 3 2 12 11" xfId="18989"/>
    <cellStyle name="Comma 4 6 3 2 12 12" xfId="18990"/>
    <cellStyle name="Comma 4 6 3 2 12 13" xfId="18991"/>
    <cellStyle name="Comma 4 6 3 2 12 14" xfId="18992"/>
    <cellStyle name="Comma 4 6 3 2 12 15" xfId="18993"/>
    <cellStyle name="Comma 4 6 3 2 12 16" xfId="18994"/>
    <cellStyle name="Comma 4 6 3 2 12 17" xfId="18995"/>
    <cellStyle name="Comma 4 6 3 2 12 18" xfId="18996"/>
    <cellStyle name="Comma 4 6 3 2 12 19" xfId="18997"/>
    <cellStyle name="Comma 4 6 3 2 12 2" xfId="18998"/>
    <cellStyle name="Comma 4 6 3 2 12 20" xfId="18999"/>
    <cellStyle name="Comma 4 6 3 2 12 21" xfId="19000"/>
    <cellStyle name="Comma 4 6 3 2 12 22" xfId="19001"/>
    <cellStyle name="Comma 4 6 3 2 12 3" xfId="19002"/>
    <cellStyle name="Comma 4 6 3 2 12 4" xfId="19003"/>
    <cellStyle name="Comma 4 6 3 2 12 5" xfId="19004"/>
    <cellStyle name="Comma 4 6 3 2 12 6" xfId="19005"/>
    <cellStyle name="Comma 4 6 3 2 12 7" xfId="19006"/>
    <cellStyle name="Comma 4 6 3 2 12 8" xfId="19007"/>
    <cellStyle name="Comma 4 6 3 2 12 9" xfId="19008"/>
    <cellStyle name="Comma 4 6 3 2 13" xfId="19009"/>
    <cellStyle name="Comma 4 6 3 2 13 10" xfId="19010"/>
    <cellStyle name="Comma 4 6 3 2 13 11" xfId="19011"/>
    <cellStyle name="Comma 4 6 3 2 13 12" xfId="19012"/>
    <cellStyle name="Comma 4 6 3 2 13 13" xfId="19013"/>
    <cellStyle name="Comma 4 6 3 2 13 14" xfId="19014"/>
    <cellStyle name="Comma 4 6 3 2 13 15" xfId="19015"/>
    <cellStyle name="Comma 4 6 3 2 13 16" xfId="19016"/>
    <cellStyle name="Comma 4 6 3 2 13 17" xfId="19017"/>
    <cellStyle name="Comma 4 6 3 2 13 18" xfId="19018"/>
    <cellStyle name="Comma 4 6 3 2 13 19" xfId="19019"/>
    <cellStyle name="Comma 4 6 3 2 13 2" xfId="19020"/>
    <cellStyle name="Comma 4 6 3 2 13 20" xfId="19021"/>
    <cellStyle name="Comma 4 6 3 2 13 21" xfId="19022"/>
    <cellStyle name="Comma 4 6 3 2 13 22" xfId="19023"/>
    <cellStyle name="Comma 4 6 3 2 13 3" xfId="19024"/>
    <cellStyle name="Comma 4 6 3 2 13 4" xfId="19025"/>
    <cellStyle name="Comma 4 6 3 2 13 5" xfId="19026"/>
    <cellStyle name="Comma 4 6 3 2 13 6" xfId="19027"/>
    <cellStyle name="Comma 4 6 3 2 13 7" xfId="19028"/>
    <cellStyle name="Comma 4 6 3 2 13 8" xfId="19029"/>
    <cellStyle name="Comma 4 6 3 2 13 9" xfId="19030"/>
    <cellStyle name="Comma 4 6 3 2 14" xfId="19031"/>
    <cellStyle name="Comma 4 6 3 2 14 10" xfId="19032"/>
    <cellStyle name="Comma 4 6 3 2 14 11" xfId="19033"/>
    <cellStyle name="Comma 4 6 3 2 14 12" xfId="19034"/>
    <cellStyle name="Comma 4 6 3 2 14 13" xfId="19035"/>
    <cellStyle name="Comma 4 6 3 2 14 14" xfId="19036"/>
    <cellStyle name="Comma 4 6 3 2 14 15" xfId="19037"/>
    <cellStyle name="Comma 4 6 3 2 14 16" xfId="19038"/>
    <cellStyle name="Comma 4 6 3 2 14 17" xfId="19039"/>
    <cellStyle name="Comma 4 6 3 2 14 18" xfId="19040"/>
    <cellStyle name="Comma 4 6 3 2 14 19" xfId="19041"/>
    <cellStyle name="Comma 4 6 3 2 14 2" xfId="19042"/>
    <cellStyle name="Comma 4 6 3 2 14 20" xfId="19043"/>
    <cellStyle name="Comma 4 6 3 2 14 21" xfId="19044"/>
    <cellStyle name="Comma 4 6 3 2 14 22" xfId="19045"/>
    <cellStyle name="Comma 4 6 3 2 14 3" xfId="19046"/>
    <cellStyle name="Comma 4 6 3 2 14 4" xfId="19047"/>
    <cellStyle name="Comma 4 6 3 2 14 5" xfId="19048"/>
    <cellStyle name="Comma 4 6 3 2 14 6" xfId="19049"/>
    <cellStyle name="Comma 4 6 3 2 14 7" xfId="19050"/>
    <cellStyle name="Comma 4 6 3 2 14 8" xfId="19051"/>
    <cellStyle name="Comma 4 6 3 2 14 9" xfId="19052"/>
    <cellStyle name="Comma 4 6 3 2 15" xfId="19053"/>
    <cellStyle name="Comma 4 6 3 2 15 10" xfId="19054"/>
    <cellStyle name="Comma 4 6 3 2 15 11" xfId="19055"/>
    <cellStyle name="Comma 4 6 3 2 15 12" xfId="19056"/>
    <cellStyle name="Comma 4 6 3 2 15 13" xfId="19057"/>
    <cellStyle name="Comma 4 6 3 2 15 14" xfId="19058"/>
    <cellStyle name="Comma 4 6 3 2 15 15" xfId="19059"/>
    <cellStyle name="Comma 4 6 3 2 15 16" xfId="19060"/>
    <cellStyle name="Comma 4 6 3 2 15 17" xfId="19061"/>
    <cellStyle name="Comma 4 6 3 2 15 18" xfId="19062"/>
    <cellStyle name="Comma 4 6 3 2 15 19" xfId="19063"/>
    <cellStyle name="Comma 4 6 3 2 15 2" xfId="19064"/>
    <cellStyle name="Comma 4 6 3 2 15 20" xfId="19065"/>
    <cellStyle name="Comma 4 6 3 2 15 21" xfId="19066"/>
    <cellStyle name="Comma 4 6 3 2 15 22" xfId="19067"/>
    <cellStyle name="Comma 4 6 3 2 15 3" xfId="19068"/>
    <cellStyle name="Comma 4 6 3 2 15 4" xfId="19069"/>
    <cellStyle name="Comma 4 6 3 2 15 5" xfId="19070"/>
    <cellStyle name="Comma 4 6 3 2 15 6" xfId="19071"/>
    <cellStyle name="Comma 4 6 3 2 15 7" xfId="19072"/>
    <cellStyle name="Comma 4 6 3 2 15 8" xfId="19073"/>
    <cellStyle name="Comma 4 6 3 2 15 9" xfId="19074"/>
    <cellStyle name="Comma 4 6 3 2 16" xfId="19075"/>
    <cellStyle name="Comma 4 6 3 2 16 10" xfId="19076"/>
    <cellStyle name="Comma 4 6 3 2 16 11" xfId="19077"/>
    <cellStyle name="Comma 4 6 3 2 16 12" xfId="19078"/>
    <cellStyle name="Comma 4 6 3 2 16 13" xfId="19079"/>
    <cellStyle name="Comma 4 6 3 2 16 14" xfId="19080"/>
    <cellStyle name="Comma 4 6 3 2 16 15" xfId="19081"/>
    <cellStyle name="Comma 4 6 3 2 16 16" xfId="19082"/>
    <cellStyle name="Comma 4 6 3 2 16 17" xfId="19083"/>
    <cellStyle name="Comma 4 6 3 2 16 18" xfId="19084"/>
    <cellStyle name="Comma 4 6 3 2 16 19" xfId="19085"/>
    <cellStyle name="Comma 4 6 3 2 16 2" xfId="19086"/>
    <cellStyle name="Comma 4 6 3 2 16 20" xfId="19087"/>
    <cellStyle name="Comma 4 6 3 2 16 21" xfId="19088"/>
    <cellStyle name="Comma 4 6 3 2 16 22" xfId="19089"/>
    <cellStyle name="Comma 4 6 3 2 16 3" xfId="19090"/>
    <cellStyle name="Comma 4 6 3 2 16 4" xfId="19091"/>
    <cellStyle name="Comma 4 6 3 2 16 5" xfId="19092"/>
    <cellStyle name="Comma 4 6 3 2 16 6" xfId="19093"/>
    <cellStyle name="Comma 4 6 3 2 16 7" xfId="19094"/>
    <cellStyle name="Comma 4 6 3 2 16 8" xfId="19095"/>
    <cellStyle name="Comma 4 6 3 2 16 9" xfId="19096"/>
    <cellStyle name="Comma 4 6 3 2 17" xfId="19097"/>
    <cellStyle name="Comma 4 6 3 2 17 10" xfId="19098"/>
    <cellStyle name="Comma 4 6 3 2 17 11" xfId="19099"/>
    <cellStyle name="Comma 4 6 3 2 17 12" xfId="19100"/>
    <cellStyle name="Comma 4 6 3 2 17 13" xfId="19101"/>
    <cellStyle name="Comma 4 6 3 2 17 14" xfId="19102"/>
    <cellStyle name="Comma 4 6 3 2 17 15" xfId="19103"/>
    <cellStyle name="Comma 4 6 3 2 17 16" xfId="19104"/>
    <cellStyle name="Comma 4 6 3 2 17 17" xfId="19105"/>
    <cellStyle name="Comma 4 6 3 2 17 18" xfId="19106"/>
    <cellStyle name="Comma 4 6 3 2 17 19" xfId="19107"/>
    <cellStyle name="Comma 4 6 3 2 17 2" xfId="19108"/>
    <cellStyle name="Comma 4 6 3 2 17 20" xfId="19109"/>
    <cellStyle name="Comma 4 6 3 2 17 21" xfId="19110"/>
    <cellStyle name="Comma 4 6 3 2 17 22" xfId="19111"/>
    <cellStyle name="Comma 4 6 3 2 17 3" xfId="19112"/>
    <cellStyle name="Comma 4 6 3 2 17 4" xfId="19113"/>
    <cellStyle name="Comma 4 6 3 2 17 5" xfId="19114"/>
    <cellStyle name="Comma 4 6 3 2 17 6" xfId="19115"/>
    <cellStyle name="Comma 4 6 3 2 17 7" xfId="19116"/>
    <cellStyle name="Comma 4 6 3 2 17 8" xfId="19117"/>
    <cellStyle name="Comma 4 6 3 2 17 9" xfId="19118"/>
    <cellStyle name="Comma 4 6 3 2 18" xfId="19119"/>
    <cellStyle name="Comma 4 6 3 2 18 10" xfId="19120"/>
    <cellStyle name="Comma 4 6 3 2 18 11" xfId="19121"/>
    <cellStyle name="Comma 4 6 3 2 18 12" xfId="19122"/>
    <cellStyle name="Comma 4 6 3 2 18 13" xfId="19123"/>
    <cellStyle name="Comma 4 6 3 2 18 14" xfId="19124"/>
    <cellStyle name="Comma 4 6 3 2 18 15" xfId="19125"/>
    <cellStyle name="Comma 4 6 3 2 18 16" xfId="19126"/>
    <cellStyle name="Comma 4 6 3 2 18 17" xfId="19127"/>
    <cellStyle name="Comma 4 6 3 2 18 18" xfId="19128"/>
    <cellStyle name="Comma 4 6 3 2 18 19" xfId="19129"/>
    <cellStyle name="Comma 4 6 3 2 18 2" xfId="19130"/>
    <cellStyle name="Comma 4 6 3 2 18 20" xfId="19131"/>
    <cellStyle name="Comma 4 6 3 2 18 21" xfId="19132"/>
    <cellStyle name="Comma 4 6 3 2 18 22" xfId="19133"/>
    <cellStyle name="Comma 4 6 3 2 18 3" xfId="19134"/>
    <cellStyle name="Comma 4 6 3 2 18 4" xfId="19135"/>
    <cellStyle name="Comma 4 6 3 2 18 5" xfId="19136"/>
    <cellStyle name="Comma 4 6 3 2 18 6" xfId="19137"/>
    <cellStyle name="Comma 4 6 3 2 18 7" xfId="19138"/>
    <cellStyle name="Comma 4 6 3 2 18 8" xfId="19139"/>
    <cellStyle name="Comma 4 6 3 2 18 9" xfId="19140"/>
    <cellStyle name="Comma 4 6 3 2 19" xfId="19141"/>
    <cellStyle name="Comma 4 6 3 2 19 10" xfId="19142"/>
    <cellStyle name="Comma 4 6 3 2 19 11" xfId="19143"/>
    <cellStyle name="Comma 4 6 3 2 19 12" xfId="19144"/>
    <cellStyle name="Comma 4 6 3 2 19 13" xfId="19145"/>
    <cellStyle name="Comma 4 6 3 2 19 14" xfId="19146"/>
    <cellStyle name="Comma 4 6 3 2 19 15" xfId="19147"/>
    <cellStyle name="Comma 4 6 3 2 19 16" xfId="19148"/>
    <cellStyle name="Comma 4 6 3 2 19 17" xfId="19149"/>
    <cellStyle name="Comma 4 6 3 2 19 18" xfId="19150"/>
    <cellStyle name="Comma 4 6 3 2 19 19" xfId="19151"/>
    <cellStyle name="Comma 4 6 3 2 19 2" xfId="19152"/>
    <cellStyle name="Comma 4 6 3 2 19 20" xfId="19153"/>
    <cellStyle name="Comma 4 6 3 2 19 21" xfId="19154"/>
    <cellStyle name="Comma 4 6 3 2 19 22" xfId="19155"/>
    <cellStyle name="Comma 4 6 3 2 19 3" xfId="19156"/>
    <cellStyle name="Comma 4 6 3 2 19 4" xfId="19157"/>
    <cellStyle name="Comma 4 6 3 2 19 5" xfId="19158"/>
    <cellStyle name="Comma 4 6 3 2 19 6" xfId="19159"/>
    <cellStyle name="Comma 4 6 3 2 19 7" xfId="19160"/>
    <cellStyle name="Comma 4 6 3 2 19 8" xfId="19161"/>
    <cellStyle name="Comma 4 6 3 2 19 9" xfId="19162"/>
    <cellStyle name="Comma 4 6 3 2 2" xfId="19163"/>
    <cellStyle name="Comma 4 6 3 2 20" xfId="19164"/>
    <cellStyle name="Comma 4 6 3 2 21" xfId="19165"/>
    <cellStyle name="Comma 4 6 3 2 22" xfId="19166"/>
    <cellStyle name="Comma 4 6 3 2 23" xfId="19167"/>
    <cellStyle name="Comma 4 6 3 2 24" xfId="19168"/>
    <cellStyle name="Comma 4 6 3 2 25" xfId="19169"/>
    <cellStyle name="Comma 4 6 3 2 26" xfId="19170"/>
    <cellStyle name="Comma 4 6 3 2 27" xfId="19171"/>
    <cellStyle name="Comma 4 6 3 2 28" xfId="19172"/>
    <cellStyle name="Comma 4 6 3 2 29" xfId="19173"/>
    <cellStyle name="Comma 4 6 3 2 3" xfId="19174"/>
    <cellStyle name="Comma 4 6 3 2 30" xfId="19175"/>
    <cellStyle name="Comma 4 6 3 2 31" xfId="19176"/>
    <cellStyle name="Comma 4 6 3 2 32" xfId="19177"/>
    <cellStyle name="Comma 4 6 3 2 33" xfId="19178"/>
    <cellStyle name="Comma 4 6 3 2 34" xfId="19179"/>
    <cellStyle name="Comma 4 6 3 2 35" xfId="19180"/>
    <cellStyle name="Comma 4 6 3 2 36" xfId="19181"/>
    <cellStyle name="Comma 4 6 3 2 37" xfId="19182"/>
    <cellStyle name="Comma 4 6 3 2 38" xfId="19183"/>
    <cellStyle name="Comma 4 6 3 2 39" xfId="19184"/>
    <cellStyle name="Comma 4 6 3 2 4" xfId="19185"/>
    <cellStyle name="Comma 4 6 3 2 40" xfId="19186"/>
    <cellStyle name="Comma 4 6 3 2 5" xfId="19187"/>
    <cellStyle name="Comma 4 6 3 2 6" xfId="19188"/>
    <cellStyle name="Comma 4 6 3 2 7" xfId="19189"/>
    <cellStyle name="Comma 4 6 3 2 8" xfId="19190"/>
    <cellStyle name="Comma 4 6 3 2 9" xfId="19191"/>
    <cellStyle name="Comma 4 6 3 2 9 10" xfId="19192"/>
    <cellStyle name="Comma 4 6 3 2 9 11" xfId="19193"/>
    <cellStyle name="Comma 4 6 3 2 9 12" xfId="19194"/>
    <cellStyle name="Comma 4 6 3 2 9 13" xfId="19195"/>
    <cellStyle name="Comma 4 6 3 2 9 14" xfId="19196"/>
    <cellStyle name="Comma 4 6 3 2 9 15" xfId="19197"/>
    <cellStyle name="Comma 4 6 3 2 9 16" xfId="19198"/>
    <cellStyle name="Comma 4 6 3 2 9 17" xfId="19199"/>
    <cellStyle name="Comma 4 6 3 2 9 18" xfId="19200"/>
    <cellStyle name="Comma 4 6 3 2 9 19" xfId="19201"/>
    <cellStyle name="Comma 4 6 3 2 9 2" xfId="19202"/>
    <cellStyle name="Comma 4 6 3 2 9 20" xfId="19203"/>
    <cellStyle name="Comma 4 6 3 2 9 21" xfId="19204"/>
    <cellStyle name="Comma 4 6 3 2 9 22" xfId="19205"/>
    <cellStyle name="Comma 4 6 3 2 9 3" xfId="19206"/>
    <cellStyle name="Comma 4 6 3 2 9 4" xfId="19207"/>
    <cellStyle name="Comma 4 6 3 2 9 5" xfId="19208"/>
    <cellStyle name="Comma 4 6 3 2 9 6" xfId="19209"/>
    <cellStyle name="Comma 4 6 3 2 9 7" xfId="19210"/>
    <cellStyle name="Comma 4 6 3 2 9 8" xfId="19211"/>
    <cellStyle name="Comma 4 6 3 2 9 9" xfId="19212"/>
    <cellStyle name="Comma 4 6 3 20" xfId="19213"/>
    <cellStyle name="Comma 4 6 3 21" xfId="19214"/>
    <cellStyle name="Comma 4 6 3 22" xfId="19215"/>
    <cellStyle name="Comma 4 6 3 23" xfId="19216"/>
    <cellStyle name="Comma 4 6 3 24" xfId="19217"/>
    <cellStyle name="Comma 4 6 3 25" xfId="19218"/>
    <cellStyle name="Comma 4 6 3 26" xfId="19219"/>
    <cellStyle name="Comma 4 6 3 27" xfId="19220"/>
    <cellStyle name="Comma 4 6 3 28" xfId="19221"/>
    <cellStyle name="Comma 4 6 3 29" xfId="19222"/>
    <cellStyle name="Comma 4 6 3 3" xfId="19223"/>
    <cellStyle name="Comma 4 6 3 30" xfId="19224"/>
    <cellStyle name="Comma 4 6 3 31" xfId="19225"/>
    <cellStyle name="Comma 4 6 3 32" xfId="19226"/>
    <cellStyle name="Comma 4 6 3 33" xfId="19227"/>
    <cellStyle name="Comma 4 6 3 34" xfId="19228"/>
    <cellStyle name="Comma 4 6 3 35" xfId="19229"/>
    <cellStyle name="Comma 4 6 3 36" xfId="19230"/>
    <cellStyle name="Comma 4 6 3 37" xfId="19231"/>
    <cellStyle name="Comma 4 6 3 38" xfId="19232"/>
    <cellStyle name="Comma 4 6 3 39" xfId="19233"/>
    <cellStyle name="Comma 4 6 3 4" xfId="19234"/>
    <cellStyle name="Comma 4 6 3 40" xfId="19235"/>
    <cellStyle name="Comma 4 6 3 5" xfId="19236"/>
    <cellStyle name="Comma 4 6 3 6" xfId="19237"/>
    <cellStyle name="Comma 4 6 3 7" xfId="19238"/>
    <cellStyle name="Comma 4 6 3 8" xfId="19239"/>
    <cellStyle name="Comma 4 6 3 9" xfId="19240"/>
    <cellStyle name="Comma 4 6 30" xfId="19241"/>
    <cellStyle name="Comma 4 6 31" xfId="19242"/>
    <cellStyle name="Comma 4 6 32" xfId="19243"/>
    <cellStyle name="Comma 4 6 33" xfId="19244"/>
    <cellStyle name="Comma 4 6 34" xfId="19245"/>
    <cellStyle name="Comma 4 6 35" xfId="19246"/>
    <cellStyle name="Comma 4 6 36" xfId="19247"/>
    <cellStyle name="Comma 4 6 37" xfId="19248"/>
    <cellStyle name="Comma 4 6 38" xfId="19249"/>
    <cellStyle name="Comma 4 6 39" xfId="19250"/>
    <cellStyle name="Comma 4 6 4" xfId="19251"/>
    <cellStyle name="Comma 4 6 4 10" xfId="19252"/>
    <cellStyle name="Comma 4 6 4 10 10" xfId="19253"/>
    <cellStyle name="Comma 4 6 4 10 11" xfId="19254"/>
    <cellStyle name="Comma 4 6 4 10 12" xfId="19255"/>
    <cellStyle name="Comma 4 6 4 10 13" xfId="19256"/>
    <cellStyle name="Comma 4 6 4 10 14" xfId="19257"/>
    <cellStyle name="Comma 4 6 4 10 15" xfId="19258"/>
    <cellStyle name="Comma 4 6 4 10 16" xfId="19259"/>
    <cellStyle name="Comma 4 6 4 10 17" xfId="19260"/>
    <cellStyle name="Comma 4 6 4 10 18" xfId="19261"/>
    <cellStyle name="Comma 4 6 4 10 19" xfId="19262"/>
    <cellStyle name="Comma 4 6 4 10 2" xfId="19263"/>
    <cellStyle name="Comma 4 6 4 10 20" xfId="19264"/>
    <cellStyle name="Comma 4 6 4 10 21" xfId="19265"/>
    <cellStyle name="Comma 4 6 4 10 22" xfId="19266"/>
    <cellStyle name="Comma 4 6 4 10 3" xfId="19267"/>
    <cellStyle name="Comma 4 6 4 10 4" xfId="19268"/>
    <cellStyle name="Comma 4 6 4 10 5" xfId="19269"/>
    <cellStyle name="Comma 4 6 4 10 6" xfId="19270"/>
    <cellStyle name="Comma 4 6 4 10 7" xfId="19271"/>
    <cellStyle name="Comma 4 6 4 10 8" xfId="19272"/>
    <cellStyle name="Comma 4 6 4 10 9" xfId="19273"/>
    <cellStyle name="Comma 4 6 4 11" xfId="19274"/>
    <cellStyle name="Comma 4 6 4 11 10" xfId="19275"/>
    <cellStyle name="Comma 4 6 4 11 11" xfId="19276"/>
    <cellStyle name="Comma 4 6 4 11 12" xfId="19277"/>
    <cellStyle name="Comma 4 6 4 11 13" xfId="19278"/>
    <cellStyle name="Comma 4 6 4 11 14" xfId="19279"/>
    <cellStyle name="Comma 4 6 4 11 15" xfId="19280"/>
    <cellStyle name="Comma 4 6 4 11 16" xfId="19281"/>
    <cellStyle name="Comma 4 6 4 11 17" xfId="19282"/>
    <cellStyle name="Comma 4 6 4 11 18" xfId="19283"/>
    <cellStyle name="Comma 4 6 4 11 19" xfId="19284"/>
    <cellStyle name="Comma 4 6 4 11 2" xfId="19285"/>
    <cellStyle name="Comma 4 6 4 11 20" xfId="19286"/>
    <cellStyle name="Comma 4 6 4 11 21" xfId="19287"/>
    <cellStyle name="Comma 4 6 4 11 22" xfId="19288"/>
    <cellStyle name="Comma 4 6 4 11 3" xfId="19289"/>
    <cellStyle name="Comma 4 6 4 11 4" xfId="19290"/>
    <cellStyle name="Comma 4 6 4 11 5" xfId="19291"/>
    <cellStyle name="Comma 4 6 4 11 6" xfId="19292"/>
    <cellStyle name="Comma 4 6 4 11 7" xfId="19293"/>
    <cellStyle name="Comma 4 6 4 11 8" xfId="19294"/>
    <cellStyle name="Comma 4 6 4 11 9" xfId="19295"/>
    <cellStyle name="Comma 4 6 4 12" xfId="19296"/>
    <cellStyle name="Comma 4 6 4 12 10" xfId="19297"/>
    <cellStyle name="Comma 4 6 4 12 11" xfId="19298"/>
    <cellStyle name="Comma 4 6 4 12 12" xfId="19299"/>
    <cellStyle name="Comma 4 6 4 12 13" xfId="19300"/>
    <cellStyle name="Comma 4 6 4 12 14" xfId="19301"/>
    <cellStyle name="Comma 4 6 4 12 15" xfId="19302"/>
    <cellStyle name="Comma 4 6 4 12 16" xfId="19303"/>
    <cellStyle name="Comma 4 6 4 12 17" xfId="19304"/>
    <cellStyle name="Comma 4 6 4 12 18" xfId="19305"/>
    <cellStyle name="Comma 4 6 4 12 19" xfId="19306"/>
    <cellStyle name="Comma 4 6 4 12 2" xfId="19307"/>
    <cellStyle name="Comma 4 6 4 12 20" xfId="19308"/>
    <cellStyle name="Comma 4 6 4 12 21" xfId="19309"/>
    <cellStyle name="Comma 4 6 4 12 22" xfId="19310"/>
    <cellStyle name="Comma 4 6 4 12 3" xfId="19311"/>
    <cellStyle name="Comma 4 6 4 12 4" xfId="19312"/>
    <cellStyle name="Comma 4 6 4 12 5" xfId="19313"/>
    <cellStyle name="Comma 4 6 4 12 6" xfId="19314"/>
    <cellStyle name="Comma 4 6 4 12 7" xfId="19315"/>
    <cellStyle name="Comma 4 6 4 12 8" xfId="19316"/>
    <cellStyle name="Comma 4 6 4 12 9" xfId="19317"/>
    <cellStyle name="Comma 4 6 4 13" xfId="19318"/>
    <cellStyle name="Comma 4 6 4 14" xfId="19319"/>
    <cellStyle name="Comma 4 6 4 15" xfId="19320"/>
    <cellStyle name="Comma 4 6 4 16" xfId="19321"/>
    <cellStyle name="Comma 4 6 4 17" xfId="19322"/>
    <cellStyle name="Comma 4 6 4 18" xfId="19323"/>
    <cellStyle name="Comma 4 6 4 19" xfId="19324"/>
    <cellStyle name="Comma 4 6 4 2" xfId="19325"/>
    <cellStyle name="Comma 4 6 4 2 10" xfId="19326"/>
    <cellStyle name="Comma 4 6 4 2 11" xfId="19327"/>
    <cellStyle name="Comma 4 6 4 2 12" xfId="19328"/>
    <cellStyle name="Comma 4 6 4 2 13" xfId="19329"/>
    <cellStyle name="Comma 4 6 4 2 14" xfId="19330"/>
    <cellStyle name="Comma 4 6 4 2 15" xfId="19331"/>
    <cellStyle name="Comma 4 6 4 2 16" xfId="19332"/>
    <cellStyle name="Comma 4 6 4 2 17" xfId="19333"/>
    <cellStyle name="Comma 4 6 4 2 18" xfId="19334"/>
    <cellStyle name="Comma 4 6 4 2 19" xfId="19335"/>
    <cellStyle name="Comma 4 6 4 2 2" xfId="19336"/>
    <cellStyle name="Comma 4 6 4 2 20" xfId="19337"/>
    <cellStyle name="Comma 4 6 4 2 21" xfId="19338"/>
    <cellStyle name="Comma 4 6 4 2 22" xfId="19339"/>
    <cellStyle name="Comma 4 6 4 2 3" xfId="19340"/>
    <cellStyle name="Comma 4 6 4 2 4" xfId="19341"/>
    <cellStyle name="Comma 4 6 4 2 5" xfId="19342"/>
    <cellStyle name="Comma 4 6 4 2 6" xfId="19343"/>
    <cellStyle name="Comma 4 6 4 2 7" xfId="19344"/>
    <cellStyle name="Comma 4 6 4 2 8" xfId="19345"/>
    <cellStyle name="Comma 4 6 4 2 9" xfId="19346"/>
    <cellStyle name="Comma 4 6 4 20" xfId="19347"/>
    <cellStyle name="Comma 4 6 4 21" xfId="19348"/>
    <cellStyle name="Comma 4 6 4 22" xfId="19349"/>
    <cellStyle name="Comma 4 6 4 23" xfId="19350"/>
    <cellStyle name="Comma 4 6 4 24" xfId="19351"/>
    <cellStyle name="Comma 4 6 4 25" xfId="19352"/>
    <cellStyle name="Comma 4 6 4 26" xfId="19353"/>
    <cellStyle name="Comma 4 6 4 27" xfId="19354"/>
    <cellStyle name="Comma 4 6 4 28" xfId="19355"/>
    <cellStyle name="Comma 4 6 4 29" xfId="19356"/>
    <cellStyle name="Comma 4 6 4 3" xfId="19357"/>
    <cellStyle name="Comma 4 6 4 3 10" xfId="19358"/>
    <cellStyle name="Comma 4 6 4 3 11" xfId="19359"/>
    <cellStyle name="Comma 4 6 4 3 12" xfId="19360"/>
    <cellStyle name="Comma 4 6 4 3 13" xfId="19361"/>
    <cellStyle name="Comma 4 6 4 3 14" xfId="19362"/>
    <cellStyle name="Comma 4 6 4 3 15" xfId="19363"/>
    <cellStyle name="Comma 4 6 4 3 16" xfId="19364"/>
    <cellStyle name="Comma 4 6 4 3 17" xfId="19365"/>
    <cellStyle name="Comma 4 6 4 3 18" xfId="19366"/>
    <cellStyle name="Comma 4 6 4 3 19" xfId="19367"/>
    <cellStyle name="Comma 4 6 4 3 2" xfId="19368"/>
    <cellStyle name="Comma 4 6 4 3 20" xfId="19369"/>
    <cellStyle name="Comma 4 6 4 3 21" xfId="19370"/>
    <cellStyle name="Comma 4 6 4 3 22" xfId="19371"/>
    <cellStyle name="Comma 4 6 4 3 3" xfId="19372"/>
    <cellStyle name="Comma 4 6 4 3 4" xfId="19373"/>
    <cellStyle name="Comma 4 6 4 3 5" xfId="19374"/>
    <cellStyle name="Comma 4 6 4 3 6" xfId="19375"/>
    <cellStyle name="Comma 4 6 4 3 7" xfId="19376"/>
    <cellStyle name="Comma 4 6 4 3 8" xfId="19377"/>
    <cellStyle name="Comma 4 6 4 3 9" xfId="19378"/>
    <cellStyle name="Comma 4 6 4 30" xfId="19379"/>
    <cellStyle name="Comma 4 6 4 31" xfId="19380"/>
    <cellStyle name="Comma 4 6 4 32" xfId="19381"/>
    <cellStyle name="Comma 4 6 4 33" xfId="19382"/>
    <cellStyle name="Comma 4 6 4 4" xfId="19383"/>
    <cellStyle name="Comma 4 6 4 4 10" xfId="19384"/>
    <cellStyle name="Comma 4 6 4 4 11" xfId="19385"/>
    <cellStyle name="Comma 4 6 4 4 12" xfId="19386"/>
    <cellStyle name="Comma 4 6 4 4 13" xfId="19387"/>
    <cellStyle name="Comma 4 6 4 4 14" xfId="19388"/>
    <cellStyle name="Comma 4 6 4 4 15" xfId="19389"/>
    <cellStyle name="Comma 4 6 4 4 16" xfId="19390"/>
    <cellStyle name="Comma 4 6 4 4 17" xfId="19391"/>
    <cellStyle name="Comma 4 6 4 4 18" xfId="19392"/>
    <cellStyle name="Comma 4 6 4 4 19" xfId="19393"/>
    <cellStyle name="Comma 4 6 4 4 2" xfId="19394"/>
    <cellStyle name="Comma 4 6 4 4 20" xfId="19395"/>
    <cellStyle name="Comma 4 6 4 4 21" xfId="19396"/>
    <cellStyle name="Comma 4 6 4 4 22" xfId="19397"/>
    <cellStyle name="Comma 4 6 4 4 3" xfId="19398"/>
    <cellStyle name="Comma 4 6 4 4 4" xfId="19399"/>
    <cellStyle name="Comma 4 6 4 4 5" xfId="19400"/>
    <cellStyle name="Comma 4 6 4 4 6" xfId="19401"/>
    <cellStyle name="Comma 4 6 4 4 7" xfId="19402"/>
    <cellStyle name="Comma 4 6 4 4 8" xfId="19403"/>
    <cellStyle name="Comma 4 6 4 4 9" xfId="19404"/>
    <cellStyle name="Comma 4 6 4 5" xfId="19405"/>
    <cellStyle name="Comma 4 6 4 5 10" xfId="19406"/>
    <cellStyle name="Comma 4 6 4 5 11" xfId="19407"/>
    <cellStyle name="Comma 4 6 4 5 12" xfId="19408"/>
    <cellStyle name="Comma 4 6 4 5 13" xfId="19409"/>
    <cellStyle name="Comma 4 6 4 5 14" xfId="19410"/>
    <cellStyle name="Comma 4 6 4 5 15" xfId="19411"/>
    <cellStyle name="Comma 4 6 4 5 16" xfId="19412"/>
    <cellStyle name="Comma 4 6 4 5 17" xfId="19413"/>
    <cellStyle name="Comma 4 6 4 5 18" xfId="19414"/>
    <cellStyle name="Comma 4 6 4 5 19" xfId="19415"/>
    <cellStyle name="Comma 4 6 4 5 2" xfId="19416"/>
    <cellStyle name="Comma 4 6 4 5 20" xfId="19417"/>
    <cellStyle name="Comma 4 6 4 5 21" xfId="19418"/>
    <cellStyle name="Comma 4 6 4 5 22" xfId="19419"/>
    <cellStyle name="Comma 4 6 4 5 3" xfId="19420"/>
    <cellStyle name="Comma 4 6 4 5 4" xfId="19421"/>
    <cellStyle name="Comma 4 6 4 5 5" xfId="19422"/>
    <cellStyle name="Comma 4 6 4 5 6" xfId="19423"/>
    <cellStyle name="Comma 4 6 4 5 7" xfId="19424"/>
    <cellStyle name="Comma 4 6 4 5 8" xfId="19425"/>
    <cellStyle name="Comma 4 6 4 5 9" xfId="19426"/>
    <cellStyle name="Comma 4 6 4 6" xfId="19427"/>
    <cellStyle name="Comma 4 6 4 6 10" xfId="19428"/>
    <cellStyle name="Comma 4 6 4 6 11" xfId="19429"/>
    <cellStyle name="Comma 4 6 4 6 12" xfId="19430"/>
    <cellStyle name="Comma 4 6 4 6 13" xfId="19431"/>
    <cellStyle name="Comma 4 6 4 6 14" xfId="19432"/>
    <cellStyle name="Comma 4 6 4 6 15" xfId="19433"/>
    <cellStyle name="Comma 4 6 4 6 16" xfId="19434"/>
    <cellStyle name="Comma 4 6 4 6 17" xfId="19435"/>
    <cellStyle name="Comma 4 6 4 6 18" xfId="19436"/>
    <cellStyle name="Comma 4 6 4 6 19" xfId="19437"/>
    <cellStyle name="Comma 4 6 4 6 2" xfId="19438"/>
    <cellStyle name="Comma 4 6 4 6 20" xfId="19439"/>
    <cellStyle name="Comma 4 6 4 6 21" xfId="19440"/>
    <cellStyle name="Comma 4 6 4 6 22" xfId="19441"/>
    <cellStyle name="Comma 4 6 4 6 3" xfId="19442"/>
    <cellStyle name="Comma 4 6 4 6 4" xfId="19443"/>
    <cellStyle name="Comma 4 6 4 6 5" xfId="19444"/>
    <cellStyle name="Comma 4 6 4 6 6" xfId="19445"/>
    <cellStyle name="Comma 4 6 4 6 7" xfId="19446"/>
    <cellStyle name="Comma 4 6 4 6 8" xfId="19447"/>
    <cellStyle name="Comma 4 6 4 6 9" xfId="19448"/>
    <cellStyle name="Comma 4 6 4 7" xfId="19449"/>
    <cellStyle name="Comma 4 6 4 7 10" xfId="19450"/>
    <cellStyle name="Comma 4 6 4 7 11" xfId="19451"/>
    <cellStyle name="Comma 4 6 4 7 12" xfId="19452"/>
    <cellStyle name="Comma 4 6 4 7 13" xfId="19453"/>
    <cellStyle name="Comma 4 6 4 7 14" xfId="19454"/>
    <cellStyle name="Comma 4 6 4 7 15" xfId="19455"/>
    <cellStyle name="Comma 4 6 4 7 16" xfId="19456"/>
    <cellStyle name="Comma 4 6 4 7 17" xfId="19457"/>
    <cellStyle name="Comma 4 6 4 7 18" xfId="19458"/>
    <cellStyle name="Comma 4 6 4 7 19" xfId="19459"/>
    <cellStyle name="Comma 4 6 4 7 2" xfId="19460"/>
    <cellStyle name="Comma 4 6 4 7 20" xfId="19461"/>
    <cellStyle name="Comma 4 6 4 7 21" xfId="19462"/>
    <cellStyle name="Comma 4 6 4 7 22" xfId="19463"/>
    <cellStyle name="Comma 4 6 4 7 3" xfId="19464"/>
    <cellStyle name="Comma 4 6 4 7 4" xfId="19465"/>
    <cellStyle name="Comma 4 6 4 7 5" xfId="19466"/>
    <cellStyle name="Comma 4 6 4 7 6" xfId="19467"/>
    <cellStyle name="Comma 4 6 4 7 7" xfId="19468"/>
    <cellStyle name="Comma 4 6 4 7 8" xfId="19469"/>
    <cellStyle name="Comma 4 6 4 7 9" xfId="19470"/>
    <cellStyle name="Comma 4 6 4 8" xfId="19471"/>
    <cellStyle name="Comma 4 6 4 8 10" xfId="19472"/>
    <cellStyle name="Comma 4 6 4 8 11" xfId="19473"/>
    <cellStyle name="Comma 4 6 4 8 12" xfId="19474"/>
    <cellStyle name="Comma 4 6 4 8 13" xfId="19475"/>
    <cellStyle name="Comma 4 6 4 8 14" xfId="19476"/>
    <cellStyle name="Comma 4 6 4 8 15" xfId="19477"/>
    <cellStyle name="Comma 4 6 4 8 16" xfId="19478"/>
    <cellStyle name="Comma 4 6 4 8 17" xfId="19479"/>
    <cellStyle name="Comma 4 6 4 8 18" xfId="19480"/>
    <cellStyle name="Comma 4 6 4 8 19" xfId="19481"/>
    <cellStyle name="Comma 4 6 4 8 2" xfId="19482"/>
    <cellStyle name="Comma 4 6 4 8 20" xfId="19483"/>
    <cellStyle name="Comma 4 6 4 8 21" xfId="19484"/>
    <cellStyle name="Comma 4 6 4 8 22" xfId="19485"/>
    <cellStyle name="Comma 4 6 4 8 3" xfId="19486"/>
    <cellStyle name="Comma 4 6 4 8 4" xfId="19487"/>
    <cellStyle name="Comma 4 6 4 8 5" xfId="19488"/>
    <cellStyle name="Comma 4 6 4 8 6" xfId="19489"/>
    <cellStyle name="Comma 4 6 4 8 7" xfId="19490"/>
    <cellStyle name="Comma 4 6 4 8 8" xfId="19491"/>
    <cellStyle name="Comma 4 6 4 8 9" xfId="19492"/>
    <cellStyle name="Comma 4 6 4 9" xfId="19493"/>
    <cellStyle name="Comma 4 6 4 9 10" xfId="19494"/>
    <cellStyle name="Comma 4 6 4 9 11" xfId="19495"/>
    <cellStyle name="Comma 4 6 4 9 12" xfId="19496"/>
    <cellStyle name="Comma 4 6 4 9 13" xfId="19497"/>
    <cellStyle name="Comma 4 6 4 9 14" xfId="19498"/>
    <cellStyle name="Comma 4 6 4 9 15" xfId="19499"/>
    <cellStyle name="Comma 4 6 4 9 16" xfId="19500"/>
    <cellStyle name="Comma 4 6 4 9 17" xfId="19501"/>
    <cellStyle name="Comma 4 6 4 9 18" xfId="19502"/>
    <cellStyle name="Comma 4 6 4 9 19" xfId="19503"/>
    <cellStyle name="Comma 4 6 4 9 2" xfId="19504"/>
    <cellStyle name="Comma 4 6 4 9 20" xfId="19505"/>
    <cellStyle name="Comma 4 6 4 9 21" xfId="19506"/>
    <cellStyle name="Comma 4 6 4 9 22" xfId="19507"/>
    <cellStyle name="Comma 4 6 4 9 3" xfId="19508"/>
    <cellStyle name="Comma 4 6 4 9 4" xfId="19509"/>
    <cellStyle name="Comma 4 6 4 9 5" xfId="19510"/>
    <cellStyle name="Comma 4 6 4 9 6" xfId="19511"/>
    <cellStyle name="Comma 4 6 4 9 7" xfId="19512"/>
    <cellStyle name="Comma 4 6 4 9 8" xfId="19513"/>
    <cellStyle name="Comma 4 6 4 9 9" xfId="19514"/>
    <cellStyle name="Comma 4 6 40" xfId="19515"/>
    <cellStyle name="Comma 4 6 41" xfId="19516"/>
    <cellStyle name="Comma 4 6 42" xfId="19517"/>
    <cellStyle name="Comma 4 6 43" xfId="19518"/>
    <cellStyle name="Comma 4 6 44" xfId="19519"/>
    <cellStyle name="Comma 4 6 45" xfId="19520"/>
    <cellStyle name="Comma 4 6 5" xfId="19521"/>
    <cellStyle name="Comma 4 6 5 10" xfId="19522"/>
    <cellStyle name="Comma 4 6 5 10 10" xfId="19523"/>
    <cellStyle name="Comma 4 6 5 10 11" xfId="19524"/>
    <cellStyle name="Comma 4 6 5 10 12" xfId="19525"/>
    <cellStyle name="Comma 4 6 5 10 13" xfId="19526"/>
    <cellStyle name="Comma 4 6 5 10 14" xfId="19527"/>
    <cellStyle name="Comma 4 6 5 10 15" xfId="19528"/>
    <cellStyle name="Comma 4 6 5 10 16" xfId="19529"/>
    <cellStyle name="Comma 4 6 5 10 17" xfId="19530"/>
    <cellStyle name="Comma 4 6 5 10 18" xfId="19531"/>
    <cellStyle name="Comma 4 6 5 10 19" xfId="19532"/>
    <cellStyle name="Comma 4 6 5 10 2" xfId="19533"/>
    <cellStyle name="Comma 4 6 5 10 20" xfId="19534"/>
    <cellStyle name="Comma 4 6 5 10 21" xfId="19535"/>
    <cellStyle name="Comma 4 6 5 10 22" xfId="19536"/>
    <cellStyle name="Comma 4 6 5 10 3" xfId="19537"/>
    <cellStyle name="Comma 4 6 5 10 4" xfId="19538"/>
    <cellStyle name="Comma 4 6 5 10 5" xfId="19539"/>
    <cellStyle name="Comma 4 6 5 10 6" xfId="19540"/>
    <cellStyle name="Comma 4 6 5 10 7" xfId="19541"/>
    <cellStyle name="Comma 4 6 5 10 8" xfId="19542"/>
    <cellStyle name="Comma 4 6 5 10 9" xfId="19543"/>
    <cellStyle name="Comma 4 6 5 11" xfId="19544"/>
    <cellStyle name="Comma 4 6 5 11 10" xfId="19545"/>
    <cellStyle name="Comma 4 6 5 11 11" xfId="19546"/>
    <cellStyle name="Comma 4 6 5 11 12" xfId="19547"/>
    <cellStyle name="Comma 4 6 5 11 13" xfId="19548"/>
    <cellStyle name="Comma 4 6 5 11 14" xfId="19549"/>
    <cellStyle name="Comma 4 6 5 11 15" xfId="19550"/>
    <cellStyle name="Comma 4 6 5 11 16" xfId="19551"/>
    <cellStyle name="Comma 4 6 5 11 17" xfId="19552"/>
    <cellStyle name="Comma 4 6 5 11 18" xfId="19553"/>
    <cellStyle name="Comma 4 6 5 11 19" xfId="19554"/>
    <cellStyle name="Comma 4 6 5 11 2" xfId="19555"/>
    <cellStyle name="Comma 4 6 5 11 20" xfId="19556"/>
    <cellStyle name="Comma 4 6 5 11 21" xfId="19557"/>
    <cellStyle name="Comma 4 6 5 11 22" xfId="19558"/>
    <cellStyle name="Comma 4 6 5 11 3" xfId="19559"/>
    <cellStyle name="Comma 4 6 5 11 4" xfId="19560"/>
    <cellStyle name="Comma 4 6 5 11 5" xfId="19561"/>
    <cellStyle name="Comma 4 6 5 11 6" xfId="19562"/>
    <cellStyle name="Comma 4 6 5 11 7" xfId="19563"/>
    <cellStyle name="Comma 4 6 5 11 8" xfId="19564"/>
    <cellStyle name="Comma 4 6 5 11 9" xfId="19565"/>
    <cellStyle name="Comma 4 6 5 12" xfId="19566"/>
    <cellStyle name="Comma 4 6 5 12 10" xfId="19567"/>
    <cellStyle name="Comma 4 6 5 12 11" xfId="19568"/>
    <cellStyle name="Comma 4 6 5 12 12" xfId="19569"/>
    <cellStyle name="Comma 4 6 5 12 13" xfId="19570"/>
    <cellStyle name="Comma 4 6 5 12 14" xfId="19571"/>
    <cellStyle name="Comma 4 6 5 12 15" xfId="19572"/>
    <cellStyle name="Comma 4 6 5 12 16" xfId="19573"/>
    <cellStyle name="Comma 4 6 5 12 17" xfId="19574"/>
    <cellStyle name="Comma 4 6 5 12 18" xfId="19575"/>
    <cellStyle name="Comma 4 6 5 12 19" xfId="19576"/>
    <cellStyle name="Comma 4 6 5 12 2" xfId="19577"/>
    <cellStyle name="Comma 4 6 5 12 20" xfId="19578"/>
    <cellStyle name="Comma 4 6 5 12 21" xfId="19579"/>
    <cellStyle name="Comma 4 6 5 12 22" xfId="19580"/>
    <cellStyle name="Comma 4 6 5 12 3" xfId="19581"/>
    <cellStyle name="Comma 4 6 5 12 4" xfId="19582"/>
    <cellStyle name="Comma 4 6 5 12 5" xfId="19583"/>
    <cellStyle name="Comma 4 6 5 12 6" xfId="19584"/>
    <cellStyle name="Comma 4 6 5 12 7" xfId="19585"/>
    <cellStyle name="Comma 4 6 5 12 8" xfId="19586"/>
    <cellStyle name="Comma 4 6 5 12 9" xfId="19587"/>
    <cellStyle name="Comma 4 6 5 13" xfId="19588"/>
    <cellStyle name="Comma 4 6 5 14" xfId="19589"/>
    <cellStyle name="Comma 4 6 5 15" xfId="19590"/>
    <cellStyle name="Comma 4 6 5 16" xfId="19591"/>
    <cellStyle name="Comma 4 6 5 17" xfId="19592"/>
    <cellStyle name="Comma 4 6 5 18" xfId="19593"/>
    <cellStyle name="Comma 4 6 5 19" xfId="19594"/>
    <cellStyle name="Comma 4 6 5 2" xfId="19595"/>
    <cellStyle name="Comma 4 6 5 2 10" xfId="19596"/>
    <cellStyle name="Comma 4 6 5 2 11" xfId="19597"/>
    <cellStyle name="Comma 4 6 5 2 12" xfId="19598"/>
    <cellStyle name="Comma 4 6 5 2 13" xfId="19599"/>
    <cellStyle name="Comma 4 6 5 2 14" xfId="19600"/>
    <cellStyle name="Comma 4 6 5 2 15" xfId="19601"/>
    <cellStyle name="Comma 4 6 5 2 16" xfId="19602"/>
    <cellStyle name="Comma 4 6 5 2 17" xfId="19603"/>
    <cellStyle name="Comma 4 6 5 2 18" xfId="19604"/>
    <cellStyle name="Comma 4 6 5 2 19" xfId="19605"/>
    <cellStyle name="Comma 4 6 5 2 2" xfId="19606"/>
    <cellStyle name="Comma 4 6 5 2 20" xfId="19607"/>
    <cellStyle name="Comma 4 6 5 2 21" xfId="19608"/>
    <cellStyle name="Comma 4 6 5 2 22" xfId="19609"/>
    <cellStyle name="Comma 4 6 5 2 3" xfId="19610"/>
    <cellStyle name="Comma 4 6 5 2 4" xfId="19611"/>
    <cellStyle name="Comma 4 6 5 2 5" xfId="19612"/>
    <cellStyle name="Comma 4 6 5 2 6" xfId="19613"/>
    <cellStyle name="Comma 4 6 5 2 7" xfId="19614"/>
    <cellStyle name="Comma 4 6 5 2 8" xfId="19615"/>
    <cellStyle name="Comma 4 6 5 2 9" xfId="19616"/>
    <cellStyle name="Comma 4 6 5 20" xfId="19617"/>
    <cellStyle name="Comma 4 6 5 21" xfId="19618"/>
    <cellStyle name="Comma 4 6 5 22" xfId="19619"/>
    <cellStyle name="Comma 4 6 5 23" xfId="19620"/>
    <cellStyle name="Comma 4 6 5 24" xfId="19621"/>
    <cellStyle name="Comma 4 6 5 25" xfId="19622"/>
    <cellStyle name="Comma 4 6 5 26" xfId="19623"/>
    <cellStyle name="Comma 4 6 5 27" xfId="19624"/>
    <cellStyle name="Comma 4 6 5 28" xfId="19625"/>
    <cellStyle name="Comma 4 6 5 29" xfId="19626"/>
    <cellStyle name="Comma 4 6 5 3" xfId="19627"/>
    <cellStyle name="Comma 4 6 5 3 10" xfId="19628"/>
    <cellStyle name="Comma 4 6 5 3 11" xfId="19629"/>
    <cellStyle name="Comma 4 6 5 3 12" xfId="19630"/>
    <cellStyle name="Comma 4 6 5 3 13" xfId="19631"/>
    <cellStyle name="Comma 4 6 5 3 14" xfId="19632"/>
    <cellStyle name="Comma 4 6 5 3 15" xfId="19633"/>
    <cellStyle name="Comma 4 6 5 3 16" xfId="19634"/>
    <cellStyle name="Comma 4 6 5 3 17" xfId="19635"/>
    <cellStyle name="Comma 4 6 5 3 18" xfId="19636"/>
    <cellStyle name="Comma 4 6 5 3 19" xfId="19637"/>
    <cellStyle name="Comma 4 6 5 3 2" xfId="19638"/>
    <cellStyle name="Comma 4 6 5 3 20" xfId="19639"/>
    <cellStyle name="Comma 4 6 5 3 21" xfId="19640"/>
    <cellStyle name="Comma 4 6 5 3 22" xfId="19641"/>
    <cellStyle name="Comma 4 6 5 3 3" xfId="19642"/>
    <cellStyle name="Comma 4 6 5 3 4" xfId="19643"/>
    <cellStyle name="Comma 4 6 5 3 5" xfId="19644"/>
    <cellStyle name="Comma 4 6 5 3 6" xfId="19645"/>
    <cellStyle name="Comma 4 6 5 3 7" xfId="19646"/>
    <cellStyle name="Comma 4 6 5 3 8" xfId="19647"/>
    <cellStyle name="Comma 4 6 5 3 9" xfId="19648"/>
    <cellStyle name="Comma 4 6 5 30" xfId="19649"/>
    <cellStyle name="Comma 4 6 5 31" xfId="19650"/>
    <cellStyle name="Comma 4 6 5 32" xfId="19651"/>
    <cellStyle name="Comma 4 6 5 33" xfId="19652"/>
    <cellStyle name="Comma 4 6 5 4" xfId="19653"/>
    <cellStyle name="Comma 4 6 5 4 10" xfId="19654"/>
    <cellStyle name="Comma 4 6 5 4 11" xfId="19655"/>
    <cellStyle name="Comma 4 6 5 4 12" xfId="19656"/>
    <cellStyle name="Comma 4 6 5 4 13" xfId="19657"/>
    <cellStyle name="Comma 4 6 5 4 14" xfId="19658"/>
    <cellStyle name="Comma 4 6 5 4 15" xfId="19659"/>
    <cellStyle name="Comma 4 6 5 4 16" xfId="19660"/>
    <cellStyle name="Comma 4 6 5 4 17" xfId="19661"/>
    <cellStyle name="Comma 4 6 5 4 18" xfId="19662"/>
    <cellStyle name="Comma 4 6 5 4 19" xfId="19663"/>
    <cellStyle name="Comma 4 6 5 4 2" xfId="19664"/>
    <cellStyle name="Comma 4 6 5 4 20" xfId="19665"/>
    <cellStyle name="Comma 4 6 5 4 21" xfId="19666"/>
    <cellStyle name="Comma 4 6 5 4 22" xfId="19667"/>
    <cellStyle name="Comma 4 6 5 4 3" xfId="19668"/>
    <cellStyle name="Comma 4 6 5 4 4" xfId="19669"/>
    <cellStyle name="Comma 4 6 5 4 5" xfId="19670"/>
    <cellStyle name="Comma 4 6 5 4 6" xfId="19671"/>
    <cellStyle name="Comma 4 6 5 4 7" xfId="19672"/>
    <cellStyle name="Comma 4 6 5 4 8" xfId="19673"/>
    <cellStyle name="Comma 4 6 5 4 9" xfId="19674"/>
    <cellStyle name="Comma 4 6 5 5" xfId="19675"/>
    <cellStyle name="Comma 4 6 5 5 10" xfId="19676"/>
    <cellStyle name="Comma 4 6 5 5 11" xfId="19677"/>
    <cellStyle name="Comma 4 6 5 5 12" xfId="19678"/>
    <cellStyle name="Comma 4 6 5 5 13" xfId="19679"/>
    <cellStyle name="Comma 4 6 5 5 14" xfId="19680"/>
    <cellStyle name="Comma 4 6 5 5 15" xfId="19681"/>
    <cellStyle name="Comma 4 6 5 5 16" xfId="19682"/>
    <cellStyle name="Comma 4 6 5 5 17" xfId="19683"/>
    <cellStyle name="Comma 4 6 5 5 18" xfId="19684"/>
    <cellStyle name="Comma 4 6 5 5 19" xfId="19685"/>
    <cellStyle name="Comma 4 6 5 5 2" xfId="19686"/>
    <cellStyle name="Comma 4 6 5 5 20" xfId="19687"/>
    <cellStyle name="Comma 4 6 5 5 21" xfId="19688"/>
    <cellStyle name="Comma 4 6 5 5 22" xfId="19689"/>
    <cellStyle name="Comma 4 6 5 5 3" xfId="19690"/>
    <cellStyle name="Comma 4 6 5 5 4" xfId="19691"/>
    <cellStyle name="Comma 4 6 5 5 5" xfId="19692"/>
    <cellStyle name="Comma 4 6 5 5 6" xfId="19693"/>
    <cellStyle name="Comma 4 6 5 5 7" xfId="19694"/>
    <cellStyle name="Comma 4 6 5 5 8" xfId="19695"/>
    <cellStyle name="Comma 4 6 5 5 9" xfId="19696"/>
    <cellStyle name="Comma 4 6 5 6" xfId="19697"/>
    <cellStyle name="Comma 4 6 5 6 10" xfId="19698"/>
    <cellStyle name="Comma 4 6 5 6 11" xfId="19699"/>
    <cellStyle name="Comma 4 6 5 6 12" xfId="19700"/>
    <cellStyle name="Comma 4 6 5 6 13" xfId="19701"/>
    <cellStyle name="Comma 4 6 5 6 14" xfId="19702"/>
    <cellStyle name="Comma 4 6 5 6 15" xfId="19703"/>
    <cellStyle name="Comma 4 6 5 6 16" xfId="19704"/>
    <cellStyle name="Comma 4 6 5 6 17" xfId="19705"/>
    <cellStyle name="Comma 4 6 5 6 18" xfId="19706"/>
    <cellStyle name="Comma 4 6 5 6 19" xfId="19707"/>
    <cellStyle name="Comma 4 6 5 6 2" xfId="19708"/>
    <cellStyle name="Comma 4 6 5 6 20" xfId="19709"/>
    <cellStyle name="Comma 4 6 5 6 21" xfId="19710"/>
    <cellStyle name="Comma 4 6 5 6 22" xfId="19711"/>
    <cellStyle name="Comma 4 6 5 6 3" xfId="19712"/>
    <cellStyle name="Comma 4 6 5 6 4" xfId="19713"/>
    <cellStyle name="Comma 4 6 5 6 5" xfId="19714"/>
    <cellStyle name="Comma 4 6 5 6 6" xfId="19715"/>
    <cellStyle name="Comma 4 6 5 6 7" xfId="19716"/>
    <cellStyle name="Comma 4 6 5 6 8" xfId="19717"/>
    <cellStyle name="Comma 4 6 5 6 9" xfId="19718"/>
    <cellStyle name="Comma 4 6 5 7" xfId="19719"/>
    <cellStyle name="Comma 4 6 5 7 10" xfId="19720"/>
    <cellStyle name="Comma 4 6 5 7 11" xfId="19721"/>
    <cellStyle name="Comma 4 6 5 7 12" xfId="19722"/>
    <cellStyle name="Comma 4 6 5 7 13" xfId="19723"/>
    <cellStyle name="Comma 4 6 5 7 14" xfId="19724"/>
    <cellStyle name="Comma 4 6 5 7 15" xfId="19725"/>
    <cellStyle name="Comma 4 6 5 7 16" xfId="19726"/>
    <cellStyle name="Comma 4 6 5 7 17" xfId="19727"/>
    <cellStyle name="Comma 4 6 5 7 18" xfId="19728"/>
    <cellStyle name="Comma 4 6 5 7 19" xfId="19729"/>
    <cellStyle name="Comma 4 6 5 7 2" xfId="19730"/>
    <cellStyle name="Comma 4 6 5 7 20" xfId="19731"/>
    <cellStyle name="Comma 4 6 5 7 21" xfId="19732"/>
    <cellStyle name="Comma 4 6 5 7 22" xfId="19733"/>
    <cellStyle name="Comma 4 6 5 7 3" xfId="19734"/>
    <cellStyle name="Comma 4 6 5 7 4" xfId="19735"/>
    <cellStyle name="Comma 4 6 5 7 5" xfId="19736"/>
    <cellStyle name="Comma 4 6 5 7 6" xfId="19737"/>
    <cellStyle name="Comma 4 6 5 7 7" xfId="19738"/>
    <cellStyle name="Comma 4 6 5 7 8" xfId="19739"/>
    <cellStyle name="Comma 4 6 5 7 9" xfId="19740"/>
    <cellStyle name="Comma 4 6 5 8" xfId="19741"/>
    <cellStyle name="Comma 4 6 5 8 10" xfId="19742"/>
    <cellStyle name="Comma 4 6 5 8 11" xfId="19743"/>
    <cellStyle name="Comma 4 6 5 8 12" xfId="19744"/>
    <cellStyle name="Comma 4 6 5 8 13" xfId="19745"/>
    <cellStyle name="Comma 4 6 5 8 14" xfId="19746"/>
    <cellStyle name="Comma 4 6 5 8 15" xfId="19747"/>
    <cellStyle name="Comma 4 6 5 8 16" xfId="19748"/>
    <cellStyle name="Comma 4 6 5 8 17" xfId="19749"/>
    <cellStyle name="Comma 4 6 5 8 18" xfId="19750"/>
    <cellStyle name="Comma 4 6 5 8 19" xfId="19751"/>
    <cellStyle name="Comma 4 6 5 8 2" xfId="19752"/>
    <cellStyle name="Comma 4 6 5 8 20" xfId="19753"/>
    <cellStyle name="Comma 4 6 5 8 21" xfId="19754"/>
    <cellStyle name="Comma 4 6 5 8 22" xfId="19755"/>
    <cellStyle name="Comma 4 6 5 8 3" xfId="19756"/>
    <cellStyle name="Comma 4 6 5 8 4" xfId="19757"/>
    <cellStyle name="Comma 4 6 5 8 5" xfId="19758"/>
    <cellStyle name="Comma 4 6 5 8 6" xfId="19759"/>
    <cellStyle name="Comma 4 6 5 8 7" xfId="19760"/>
    <cellStyle name="Comma 4 6 5 8 8" xfId="19761"/>
    <cellStyle name="Comma 4 6 5 8 9" xfId="19762"/>
    <cellStyle name="Comma 4 6 5 9" xfId="19763"/>
    <cellStyle name="Comma 4 6 5 9 10" xfId="19764"/>
    <cellStyle name="Comma 4 6 5 9 11" xfId="19765"/>
    <cellStyle name="Comma 4 6 5 9 12" xfId="19766"/>
    <cellStyle name="Comma 4 6 5 9 13" xfId="19767"/>
    <cellStyle name="Comma 4 6 5 9 14" xfId="19768"/>
    <cellStyle name="Comma 4 6 5 9 15" xfId="19769"/>
    <cellStyle name="Comma 4 6 5 9 16" xfId="19770"/>
    <cellStyle name="Comma 4 6 5 9 17" xfId="19771"/>
    <cellStyle name="Comma 4 6 5 9 18" xfId="19772"/>
    <cellStyle name="Comma 4 6 5 9 19" xfId="19773"/>
    <cellStyle name="Comma 4 6 5 9 2" xfId="19774"/>
    <cellStyle name="Comma 4 6 5 9 20" xfId="19775"/>
    <cellStyle name="Comma 4 6 5 9 21" xfId="19776"/>
    <cellStyle name="Comma 4 6 5 9 22" xfId="19777"/>
    <cellStyle name="Comma 4 6 5 9 3" xfId="19778"/>
    <cellStyle name="Comma 4 6 5 9 4" xfId="19779"/>
    <cellStyle name="Comma 4 6 5 9 5" xfId="19780"/>
    <cellStyle name="Comma 4 6 5 9 6" xfId="19781"/>
    <cellStyle name="Comma 4 6 5 9 7" xfId="19782"/>
    <cellStyle name="Comma 4 6 5 9 8" xfId="19783"/>
    <cellStyle name="Comma 4 6 5 9 9" xfId="19784"/>
    <cellStyle name="Comma 4 6 6" xfId="19785"/>
    <cellStyle name="Comma 4 6 6 10" xfId="19786"/>
    <cellStyle name="Comma 4 6 6 10 10" xfId="19787"/>
    <cellStyle name="Comma 4 6 6 10 11" xfId="19788"/>
    <cellStyle name="Comma 4 6 6 10 12" xfId="19789"/>
    <cellStyle name="Comma 4 6 6 10 13" xfId="19790"/>
    <cellStyle name="Comma 4 6 6 10 14" xfId="19791"/>
    <cellStyle name="Comma 4 6 6 10 15" xfId="19792"/>
    <cellStyle name="Comma 4 6 6 10 16" xfId="19793"/>
    <cellStyle name="Comma 4 6 6 10 17" xfId="19794"/>
    <cellStyle name="Comma 4 6 6 10 18" xfId="19795"/>
    <cellStyle name="Comma 4 6 6 10 19" xfId="19796"/>
    <cellStyle name="Comma 4 6 6 10 2" xfId="19797"/>
    <cellStyle name="Comma 4 6 6 10 20" xfId="19798"/>
    <cellStyle name="Comma 4 6 6 10 21" xfId="19799"/>
    <cellStyle name="Comma 4 6 6 10 22" xfId="19800"/>
    <cellStyle name="Comma 4 6 6 10 3" xfId="19801"/>
    <cellStyle name="Comma 4 6 6 10 4" xfId="19802"/>
    <cellStyle name="Comma 4 6 6 10 5" xfId="19803"/>
    <cellStyle name="Comma 4 6 6 10 6" xfId="19804"/>
    <cellStyle name="Comma 4 6 6 10 7" xfId="19805"/>
    <cellStyle name="Comma 4 6 6 10 8" xfId="19806"/>
    <cellStyle name="Comma 4 6 6 10 9" xfId="19807"/>
    <cellStyle name="Comma 4 6 6 11" xfId="19808"/>
    <cellStyle name="Comma 4 6 6 11 10" xfId="19809"/>
    <cellStyle name="Comma 4 6 6 11 11" xfId="19810"/>
    <cellStyle name="Comma 4 6 6 11 12" xfId="19811"/>
    <cellStyle name="Comma 4 6 6 11 13" xfId="19812"/>
    <cellStyle name="Comma 4 6 6 11 14" xfId="19813"/>
    <cellStyle name="Comma 4 6 6 11 15" xfId="19814"/>
    <cellStyle name="Comma 4 6 6 11 16" xfId="19815"/>
    <cellStyle name="Comma 4 6 6 11 17" xfId="19816"/>
    <cellStyle name="Comma 4 6 6 11 18" xfId="19817"/>
    <cellStyle name="Comma 4 6 6 11 19" xfId="19818"/>
    <cellStyle name="Comma 4 6 6 11 2" xfId="19819"/>
    <cellStyle name="Comma 4 6 6 11 20" xfId="19820"/>
    <cellStyle name="Comma 4 6 6 11 21" xfId="19821"/>
    <cellStyle name="Comma 4 6 6 11 22" xfId="19822"/>
    <cellStyle name="Comma 4 6 6 11 3" xfId="19823"/>
    <cellStyle name="Comma 4 6 6 11 4" xfId="19824"/>
    <cellStyle name="Comma 4 6 6 11 5" xfId="19825"/>
    <cellStyle name="Comma 4 6 6 11 6" xfId="19826"/>
    <cellStyle name="Comma 4 6 6 11 7" xfId="19827"/>
    <cellStyle name="Comma 4 6 6 11 8" xfId="19828"/>
    <cellStyle name="Comma 4 6 6 11 9" xfId="19829"/>
    <cellStyle name="Comma 4 6 6 12" xfId="19830"/>
    <cellStyle name="Comma 4 6 6 12 10" xfId="19831"/>
    <cellStyle name="Comma 4 6 6 12 11" xfId="19832"/>
    <cellStyle name="Comma 4 6 6 12 12" xfId="19833"/>
    <cellStyle name="Comma 4 6 6 12 13" xfId="19834"/>
    <cellStyle name="Comma 4 6 6 12 14" xfId="19835"/>
    <cellStyle name="Comma 4 6 6 12 15" xfId="19836"/>
    <cellStyle name="Comma 4 6 6 12 16" xfId="19837"/>
    <cellStyle name="Comma 4 6 6 12 17" xfId="19838"/>
    <cellStyle name="Comma 4 6 6 12 18" xfId="19839"/>
    <cellStyle name="Comma 4 6 6 12 19" xfId="19840"/>
    <cellStyle name="Comma 4 6 6 12 2" xfId="19841"/>
    <cellStyle name="Comma 4 6 6 12 20" xfId="19842"/>
    <cellStyle name="Comma 4 6 6 12 21" xfId="19843"/>
    <cellStyle name="Comma 4 6 6 12 22" xfId="19844"/>
    <cellStyle name="Comma 4 6 6 12 3" xfId="19845"/>
    <cellStyle name="Comma 4 6 6 12 4" xfId="19846"/>
    <cellStyle name="Comma 4 6 6 12 5" xfId="19847"/>
    <cellStyle name="Comma 4 6 6 12 6" xfId="19848"/>
    <cellStyle name="Comma 4 6 6 12 7" xfId="19849"/>
    <cellStyle name="Comma 4 6 6 12 8" xfId="19850"/>
    <cellStyle name="Comma 4 6 6 12 9" xfId="19851"/>
    <cellStyle name="Comma 4 6 6 13" xfId="19852"/>
    <cellStyle name="Comma 4 6 6 14" xfId="19853"/>
    <cellStyle name="Comma 4 6 6 15" xfId="19854"/>
    <cellStyle name="Comma 4 6 6 16" xfId="19855"/>
    <cellStyle name="Comma 4 6 6 17" xfId="19856"/>
    <cellStyle name="Comma 4 6 6 18" xfId="19857"/>
    <cellStyle name="Comma 4 6 6 19" xfId="19858"/>
    <cellStyle name="Comma 4 6 6 2" xfId="19859"/>
    <cellStyle name="Comma 4 6 6 2 10" xfId="19860"/>
    <cellStyle name="Comma 4 6 6 2 11" xfId="19861"/>
    <cellStyle name="Comma 4 6 6 2 12" xfId="19862"/>
    <cellStyle name="Comma 4 6 6 2 13" xfId="19863"/>
    <cellStyle name="Comma 4 6 6 2 14" xfId="19864"/>
    <cellStyle name="Comma 4 6 6 2 15" xfId="19865"/>
    <cellStyle name="Comma 4 6 6 2 16" xfId="19866"/>
    <cellStyle name="Comma 4 6 6 2 17" xfId="19867"/>
    <cellStyle name="Comma 4 6 6 2 18" xfId="19868"/>
    <cellStyle name="Comma 4 6 6 2 19" xfId="19869"/>
    <cellStyle name="Comma 4 6 6 2 2" xfId="19870"/>
    <cellStyle name="Comma 4 6 6 2 20" xfId="19871"/>
    <cellStyle name="Comma 4 6 6 2 21" xfId="19872"/>
    <cellStyle name="Comma 4 6 6 2 22" xfId="19873"/>
    <cellStyle name="Comma 4 6 6 2 3" xfId="19874"/>
    <cellStyle name="Comma 4 6 6 2 4" xfId="19875"/>
    <cellStyle name="Comma 4 6 6 2 5" xfId="19876"/>
    <cellStyle name="Comma 4 6 6 2 6" xfId="19877"/>
    <cellStyle name="Comma 4 6 6 2 7" xfId="19878"/>
    <cellStyle name="Comma 4 6 6 2 8" xfId="19879"/>
    <cellStyle name="Comma 4 6 6 2 9" xfId="19880"/>
    <cellStyle name="Comma 4 6 6 20" xfId="19881"/>
    <cellStyle name="Comma 4 6 6 21" xfId="19882"/>
    <cellStyle name="Comma 4 6 6 22" xfId="19883"/>
    <cellStyle name="Comma 4 6 6 23" xfId="19884"/>
    <cellStyle name="Comma 4 6 6 24" xfId="19885"/>
    <cellStyle name="Comma 4 6 6 25" xfId="19886"/>
    <cellStyle name="Comma 4 6 6 26" xfId="19887"/>
    <cellStyle name="Comma 4 6 6 27" xfId="19888"/>
    <cellStyle name="Comma 4 6 6 28" xfId="19889"/>
    <cellStyle name="Comma 4 6 6 29" xfId="19890"/>
    <cellStyle name="Comma 4 6 6 3" xfId="19891"/>
    <cellStyle name="Comma 4 6 6 3 10" xfId="19892"/>
    <cellStyle name="Comma 4 6 6 3 11" xfId="19893"/>
    <cellStyle name="Comma 4 6 6 3 12" xfId="19894"/>
    <cellStyle name="Comma 4 6 6 3 13" xfId="19895"/>
    <cellStyle name="Comma 4 6 6 3 14" xfId="19896"/>
    <cellStyle name="Comma 4 6 6 3 15" xfId="19897"/>
    <cellStyle name="Comma 4 6 6 3 16" xfId="19898"/>
    <cellStyle name="Comma 4 6 6 3 17" xfId="19899"/>
    <cellStyle name="Comma 4 6 6 3 18" xfId="19900"/>
    <cellStyle name="Comma 4 6 6 3 19" xfId="19901"/>
    <cellStyle name="Comma 4 6 6 3 2" xfId="19902"/>
    <cellStyle name="Comma 4 6 6 3 20" xfId="19903"/>
    <cellStyle name="Comma 4 6 6 3 21" xfId="19904"/>
    <cellStyle name="Comma 4 6 6 3 22" xfId="19905"/>
    <cellStyle name="Comma 4 6 6 3 3" xfId="19906"/>
    <cellStyle name="Comma 4 6 6 3 4" xfId="19907"/>
    <cellStyle name="Comma 4 6 6 3 5" xfId="19908"/>
    <cellStyle name="Comma 4 6 6 3 6" xfId="19909"/>
    <cellStyle name="Comma 4 6 6 3 7" xfId="19910"/>
    <cellStyle name="Comma 4 6 6 3 8" xfId="19911"/>
    <cellStyle name="Comma 4 6 6 3 9" xfId="19912"/>
    <cellStyle name="Comma 4 6 6 30" xfId="19913"/>
    <cellStyle name="Comma 4 6 6 31" xfId="19914"/>
    <cellStyle name="Comma 4 6 6 32" xfId="19915"/>
    <cellStyle name="Comma 4 6 6 33" xfId="19916"/>
    <cellStyle name="Comma 4 6 6 4" xfId="19917"/>
    <cellStyle name="Comma 4 6 6 4 10" xfId="19918"/>
    <cellStyle name="Comma 4 6 6 4 11" xfId="19919"/>
    <cellStyle name="Comma 4 6 6 4 12" xfId="19920"/>
    <cellStyle name="Comma 4 6 6 4 13" xfId="19921"/>
    <cellStyle name="Comma 4 6 6 4 14" xfId="19922"/>
    <cellStyle name="Comma 4 6 6 4 15" xfId="19923"/>
    <cellStyle name="Comma 4 6 6 4 16" xfId="19924"/>
    <cellStyle name="Comma 4 6 6 4 17" xfId="19925"/>
    <cellStyle name="Comma 4 6 6 4 18" xfId="19926"/>
    <cellStyle name="Comma 4 6 6 4 19" xfId="19927"/>
    <cellStyle name="Comma 4 6 6 4 2" xfId="19928"/>
    <cellStyle name="Comma 4 6 6 4 20" xfId="19929"/>
    <cellStyle name="Comma 4 6 6 4 21" xfId="19930"/>
    <cellStyle name="Comma 4 6 6 4 22" xfId="19931"/>
    <cellStyle name="Comma 4 6 6 4 3" xfId="19932"/>
    <cellStyle name="Comma 4 6 6 4 4" xfId="19933"/>
    <cellStyle name="Comma 4 6 6 4 5" xfId="19934"/>
    <cellStyle name="Comma 4 6 6 4 6" xfId="19935"/>
    <cellStyle name="Comma 4 6 6 4 7" xfId="19936"/>
    <cellStyle name="Comma 4 6 6 4 8" xfId="19937"/>
    <cellStyle name="Comma 4 6 6 4 9" xfId="19938"/>
    <cellStyle name="Comma 4 6 6 5" xfId="19939"/>
    <cellStyle name="Comma 4 6 6 5 10" xfId="19940"/>
    <cellStyle name="Comma 4 6 6 5 11" xfId="19941"/>
    <cellStyle name="Comma 4 6 6 5 12" xfId="19942"/>
    <cellStyle name="Comma 4 6 6 5 13" xfId="19943"/>
    <cellStyle name="Comma 4 6 6 5 14" xfId="19944"/>
    <cellStyle name="Comma 4 6 6 5 15" xfId="19945"/>
    <cellStyle name="Comma 4 6 6 5 16" xfId="19946"/>
    <cellStyle name="Comma 4 6 6 5 17" xfId="19947"/>
    <cellStyle name="Comma 4 6 6 5 18" xfId="19948"/>
    <cellStyle name="Comma 4 6 6 5 19" xfId="19949"/>
    <cellStyle name="Comma 4 6 6 5 2" xfId="19950"/>
    <cellStyle name="Comma 4 6 6 5 20" xfId="19951"/>
    <cellStyle name="Comma 4 6 6 5 21" xfId="19952"/>
    <cellStyle name="Comma 4 6 6 5 22" xfId="19953"/>
    <cellStyle name="Comma 4 6 6 5 3" xfId="19954"/>
    <cellStyle name="Comma 4 6 6 5 4" xfId="19955"/>
    <cellStyle name="Comma 4 6 6 5 5" xfId="19956"/>
    <cellStyle name="Comma 4 6 6 5 6" xfId="19957"/>
    <cellStyle name="Comma 4 6 6 5 7" xfId="19958"/>
    <cellStyle name="Comma 4 6 6 5 8" xfId="19959"/>
    <cellStyle name="Comma 4 6 6 5 9" xfId="19960"/>
    <cellStyle name="Comma 4 6 6 6" xfId="19961"/>
    <cellStyle name="Comma 4 6 6 6 10" xfId="19962"/>
    <cellStyle name="Comma 4 6 6 6 11" xfId="19963"/>
    <cellStyle name="Comma 4 6 6 6 12" xfId="19964"/>
    <cellStyle name="Comma 4 6 6 6 13" xfId="19965"/>
    <cellStyle name="Comma 4 6 6 6 14" xfId="19966"/>
    <cellStyle name="Comma 4 6 6 6 15" xfId="19967"/>
    <cellStyle name="Comma 4 6 6 6 16" xfId="19968"/>
    <cellStyle name="Comma 4 6 6 6 17" xfId="19969"/>
    <cellStyle name="Comma 4 6 6 6 18" xfId="19970"/>
    <cellStyle name="Comma 4 6 6 6 19" xfId="19971"/>
    <cellStyle name="Comma 4 6 6 6 2" xfId="19972"/>
    <cellStyle name="Comma 4 6 6 6 20" xfId="19973"/>
    <cellStyle name="Comma 4 6 6 6 21" xfId="19974"/>
    <cellStyle name="Comma 4 6 6 6 22" xfId="19975"/>
    <cellStyle name="Comma 4 6 6 6 3" xfId="19976"/>
    <cellStyle name="Comma 4 6 6 6 4" xfId="19977"/>
    <cellStyle name="Comma 4 6 6 6 5" xfId="19978"/>
    <cellStyle name="Comma 4 6 6 6 6" xfId="19979"/>
    <cellStyle name="Comma 4 6 6 6 7" xfId="19980"/>
    <cellStyle name="Comma 4 6 6 6 8" xfId="19981"/>
    <cellStyle name="Comma 4 6 6 6 9" xfId="19982"/>
    <cellStyle name="Comma 4 6 6 7" xfId="19983"/>
    <cellStyle name="Comma 4 6 6 7 10" xfId="19984"/>
    <cellStyle name="Comma 4 6 6 7 11" xfId="19985"/>
    <cellStyle name="Comma 4 6 6 7 12" xfId="19986"/>
    <cellStyle name="Comma 4 6 6 7 13" xfId="19987"/>
    <cellStyle name="Comma 4 6 6 7 14" xfId="19988"/>
    <cellStyle name="Comma 4 6 6 7 15" xfId="19989"/>
    <cellStyle name="Comma 4 6 6 7 16" xfId="19990"/>
    <cellStyle name="Comma 4 6 6 7 17" xfId="19991"/>
    <cellStyle name="Comma 4 6 6 7 18" xfId="19992"/>
    <cellStyle name="Comma 4 6 6 7 19" xfId="19993"/>
    <cellStyle name="Comma 4 6 6 7 2" xfId="19994"/>
    <cellStyle name="Comma 4 6 6 7 20" xfId="19995"/>
    <cellStyle name="Comma 4 6 6 7 21" xfId="19996"/>
    <cellStyle name="Comma 4 6 6 7 22" xfId="19997"/>
    <cellStyle name="Comma 4 6 6 7 3" xfId="19998"/>
    <cellStyle name="Comma 4 6 6 7 4" xfId="19999"/>
    <cellStyle name="Comma 4 6 6 7 5" xfId="20000"/>
    <cellStyle name="Comma 4 6 6 7 6" xfId="20001"/>
    <cellStyle name="Comma 4 6 6 7 7" xfId="20002"/>
    <cellStyle name="Comma 4 6 6 7 8" xfId="20003"/>
    <cellStyle name="Comma 4 6 6 7 9" xfId="20004"/>
    <cellStyle name="Comma 4 6 6 8" xfId="20005"/>
    <cellStyle name="Comma 4 6 6 8 10" xfId="20006"/>
    <cellStyle name="Comma 4 6 6 8 11" xfId="20007"/>
    <cellStyle name="Comma 4 6 6 8 12" xfId="20008"/>
    <cellStyle name="Comma 4 6 6 8 13" xfId="20009"/>
    <cellStyle name="Comma 4 6 6 8 14" xfId="20010"/>
    <cellStyle name="Comma 4 6 6 8 15" xfId="20011"/>
    <cellStyle name="Comma 4 6 6 8 16" xfId="20012"/>
    <cellStyle name="Comma 4 6 6 8 17" xfId="20013"/>
    <cellStyle name="Comma 4 6 6 8 18" xfId="20014"/>
    <cellStyle name="Comma 4 6 6 8 19" xfId="20015"/>
    <cellStyle name="Comma 4 6 6 8 2" xfId="20016"/>
    <cellStyle name="Comma 4 6 6 8 20" xfId="20017"/>
    <cellStyle name="Comma 4 6 6 8 21" xfId="20018"/>
    <cellStyle name="Comma 4 6 6 8 22" xfId="20019"/>
    <cellStyle name="Comma 4 6 6 8 3" xfId="20020"/>
    <cellStyle name="Comma 4 6 6 8 4" xfId="20021"/>
    <cellStyle name="Comma 4 6 6 8 5" xfId="20022"/>
    <cellStyle name="Comma 4 6 6 8 6" xfId="20023"/>
    <cellStyle name="Comma 4 6 6 8 7" xfId="20024"/>
    <cellStyle name="Comma 4 6 6 8 8" xfId="20025"/>
    <cellStyle name="Comma 4 6 6 8 9" xfId="20026"/>
    <cellStyle name="Comma 4 6 6 9" xfId="20027"/>
    <cellStyle name="Comma 4 6 6 9 10" xfId="20028"/>
    <cellStyle name="Comma 4 6 6 9 11" xfId="20029"/>
    <cellStyle name="Comma 4 6 6 9 12" xfId="20030"/>
    <cellStyle name="Comma 4 6 6 9 13" xfId="20031"/>
    <cellStyle name="Comma 4 6 6 9 14" xfId="20032"/>
    <cellStyle name="Comma 4 6 6 9 15" xfId="20033"/>
    <cellStyle name="Comma 4 6 6 9 16" xfId="20034"/>
    <cellStyle name="Comma 4 6 6 9 17" xfId="20035"/>
    <cellStyle name="Comma 4 6 6 9 18" xfId="20036"/>
    <cellStyle name="Comma 4 6 6 9 19" xfId="20037"/>
    <cellStyle name="Comma 4 6 6 9 2" xfId="20038"/>
    <cellStyle name="Comma 4 6 6 9 20" xfId="20039"/>
    <cellStyle name="Comma 4 6 6 9 21" xfId="20040"/>
    <cellStyle name="Comma 4 6 6 9 22" xfId="20041"/>
    <cellStyle name="Comma 4 6 6 9 3" xfId="20042"/>
    <cellStyle name="Comma 4 6 6 9 4" xfId="20043"/>
    <cellStyle name="Comma 4 6 6 9 5" xfId="20044"/>
    <cellStyle name="Comma 4 6 6 9 6" xfId="20045"/>
    <cellStyle name="Comma 4 6 6 9 7" xfId="20046"/>
    <cellStyle name="Comma 4 6 6 9 8" xfId="20047"/>
    <cellStyle name="Comma 4 6 6 9 9" xfId="20048"/>
    <cellStyle name="Comma 4 6 7" xfId="20049"/>
    <cellStyle name="Comma 4 6 8" xfId="20050"/>
    <cellStyle name="Comma 4 6 9" xfId="20051"/>
    <cellStyle name="Comma 4 7" xfId="20052"/>
    <cellStyle name="Comma 4 7 10" xfId="20053"/>
    <cellStyle name="Comma 4 7 10 10" xfId="20054"/>
    <cellStyle name="Comma 4 7 10 11" xfId="20055"/>
    <cellStyle name="Comma 4 7 10 12" xfId="20056"/>
    <cellStyle name="Comma 4 7 10 13" xfId="20057"/>
    <cellStyle name="Comma 4 7 10 14" xfId="20058"/>
    <cellStyle name="Comma 4 7 10 15" xfId="20059"/>
    <cellStyle name="Comma 4 7 10 16" xfId="20060"/>
    <cellStyle name="Comma 4 7 10 17" xfId="20061"/>
    <cellStyle name="Comma 4 7 10 18" xfId="20062"/>
    <cellStyle name="Comma 4 7 10 19" xfId="20063"/>
    <cellStyle name="Comma 4 7 10 2" xfId="20064"/>
    <cellStyle name="Comma 4 7 10 20" xfId="20065"/>
    <cellStyle name="Comma 4 7 10 21" xfId="20066"/>
    <cellStyle name="Comma 4 7 10 22" xfId="20067"/>
    <cellStyle name="Comma 4 7 10 3" xfId="20068"/>
    <cellStyle name="Comma 4 7 10 4" xfId="20069"/>
    <cellStyle name="Comma 4 7 10 5" xfId="20070"/>
    <cellStyle name="Comma 4 7 10 6" xfId="20071"/>
    <cellStyle name="Comma 4 7 10 7" xfId="20072"/>
    <cellStyle name="Comma 4 7 10 8" xfId="20073"/>
    <cellStyle name="Comma 4 7 10 9" xfId="20074"/>
    <cellStyle name="Comma 4 7 11" xfId="20075"/>
    <cellStyle name="Comma 4 7 11 10" xfId="20076"/>
    <cellStyle name="Comma 4 7 11 11" xfId="20077"/>
    <cellStyle name="Comma 4 7 11 12" xfId="20078"/>
    <cellStyle name="Comma 4 7 11 13" xfId="20079"/>
    <cellStyle name="Comma 4 7 11 14" xfId="20080"/>
    <cellStyle name="Comma 4 7 11 15" xfId="20081"/>
    <cellStyle name="Comma 4 7 11 16" xfId="20082"/>
    <cellStyle name="Comma 4 7 11 17" xfId="20083"/>
    <cellStyle name="Comma 4 7 11 18" xfId="20084"/>
    <cellStyle name="Comma 4 7 11 19" xfId="20085"/>
    <cellStyle name="Comma 4 7 11 2" xfId="20086"/>
    <cellStyle name="Comma 4 7 11 20" xfId="20087"/>
    <cellStyle name="Comma 4 7 11 21" xfId="20088"/>
    <cellStyle name="Comma 4 7 11 22" xfId="20089"/>
    <cellStyle name="Comma 4 7 11 3" xfId="20090"/>
    <cellStyle name="Comma 4 7 11 4" xfId="20091"/>
    <cellStyle name="Comma 4 7 11 5" xfId="20092"/>
    <cellStyle name="Comma 4 7 11 6" xfId="20093"/>
    <cellStyle name="Comma 4 7 11 7" xfId="20094"/>
    <cellStyle name="Comma 4 7 11 8" xfId="20095"/>
    <cellStyle name="Comma 4 7 11 9" xfId="20096"/>
    <cellStyle name="Comma 4 7 12" xfId="20097"/>
    <cellStyle name="Comma 4 7 12 10" xfId="20098"/>
    <cellStyle name="Comma 4 7 12 11" xfId="20099"/>
    <cellStyle name="Comma 4 7 12 12" xfId="20100"/>
    <cellStyle name="Comma 4 7 12 13" xfId="20101"/>
    <cellStyle name="Comma 4 7 12 14" xfId="20102"/>
    <cellStyle name="Comma 4 7 12 15" xfId="20103"/>
    <cellStyle name="Comma 4 7 12 16" xfId="20104"/>
    <cellStyle name="Comma 4 7 12 17" xfId="20105"/>
    <cellStyle name="Comma 4 7 12 18" xfId="20106"/>
    <cellStyle name="Comma 4 7 12 19" xfId="20107"/>
    <cellStyle name="Comma 4 7 12 2" xfId="20108"/>
    <cellStyle name="Comma 4 7 12 20" xfId="20109"/>
    <cellStyle name="Comma 4 7 12 21" xfId="20110"/>
    <cellStyle name="Comma 4 7 12 22" xfId="20111"/>
    <cellStyle name="Comma 4 7 12 3" xfId="20112"/>
    <cellStyle name="Comma 4 7 12 4" xfId="20113"/>
    <cellStyle name="Comma 4 7 12 5" xfId="20114"/>
    <cellStyle name="Comma 4 7 12 6" xfId="20115"/>
    <cellStyle name="Comma 4 7 12 7" xfId="20116"/>
    <cellStyle name="Comma 4 7 12 8" xfId="20117"/>
    <cellStyle name="Comma 4 7 12 9" xfId="20118"/>
    <cellStyle name="Comma 4 7 13" xfId="20119"/>
    <cellStyle name="Comma 4 7 13 10" xfId="20120"/>
    <cellStyle name="Comma 4 7 13 11" xfId="20121"/>
    <cellStyle name="Comma 4 7 13 12" xfId="20122"/>
    <cellStyle name="Comma 4 7 13 13" xfId="20123"/>
    <cellStyle name="Comma 4 7 13 14" xfId="20124"/>
    <cellStyle name="Comma 4 7 13 15" xfId="20125"/>
    <cellStyle name="Comma 4 7 13 16" xfId="20126"/>
    <cellStyle name="Comma 4 7 13 17" xfId="20127"/>
    <cellStyle name="Comma 4 7 13 18" xfId="20128"/>
    <cellStyle name="Comma 4 7 13 19" xfId="20129"/>
    <cellStyle name="Comma 4 7 13 2" xfId="20130"/>
    <cellStyle name="Comma 4 7 13 20" xfId="20131"/>
    <cellStyle name="Comma 4 7 13 21" xfId="20132"/>
    <cellStyle name="Comma 4 7 13 22" xfId="20133"/>
    <cellStyle name="Comma 4 7 13 3" xfId="20134"/>
    <cellStyle name="Comma 4 7 13 4" xfId="20135"/>
    <cellStyle name="Comma 4 7 13 5" xfId="20136"/>
    <cellStyle name="Comma 4 7 13 6" xfId="20137"/>
    <cellStyle name="Comma 4 7 13 7" xfId="20138"/>
    <cellStyle name="Comma 4 7 13 8" xfId="20139"/>
    <cellStyle name="Comma 4 7 13 9" xfId="20140"/>
    <cellStyle name="Comma 4 7 14" xfId="20141"/>
    <cellStyle name="Comma 4 7 14 10" xfId="20142"/>
    <cellStyle name="Comma 4 7 14 11" xfId="20143"/>
    <cellStyle name="Comma 4 7 14 12" xfId="20144"/>
    <cellStyle name="Comma 4 7 14 13" xfId="20145"/>
    <cellStyle name="Comma 4 7 14 14" xfId="20146"/>
    <cellStyle name="Comma 4 7 14 15" xfId="20147"/>
    <cellStyle name="Comma 4 7 14 16" xfId="20148"/>
    <cellStyle name="Comma 4 7 14 17" xfId="20149"/>
    <cellStyle name="Comma 4 7 14 18" xfId="20150"/>
    <cellStyle name="Comma 4 7 14 19" xfId="20151"/>
    <cellStyle name="Comma 4 7 14 2" xfId="20152"/>
    <cellStyle name="Comma 4 7 14 20" xfId="20153"/>
    <cellStyle name="Comma 4 7 14 21" xfId="20154"/>
    <cellStyle name="Comma 4 7 14 22" xfId="20155"/>
    <cellStyle name="Comma 4 7 14 3" xfId="20156"/>
    <cellStyle name="Comma 4 7 14 4" xfId="20157"/>
    <cellStyle name="Comma 4 7 14 5" xfId="20158"/>
    <cellStyle name="Comma 4 7 14 6" xfId="20159"/>
    <cellStyle name="Comma 4 7 14 7" xfId="20160"/>
    <cellStyle name="Comma 4 7 14 8" xfId="20161"/>
    <cellStyle name="Comma 4 7 14 9" xfId="20162"/>
    <cellStyle name="Comma 4 7 15" xfId="20163"/>
    <cellStyle name="Comma 4 7 15 10" xfId="20164"/>
    <cellStyle name="Comma 4 7 15 11" xfId="20165"/>
    <cellStyle name="Comma 4 7 15 12" xfId="20166"/>
    <cellStyle name="Comma 4 7 15 13" xfId="20167"/>
    <cellStyle name="Comma 4 7 15 14" xfId="20168"/>
    <cellStyle name="Comma 4 7 15 15" xfId="20169"/>
    <cellStyle name="Comma 4 7 15 16" xfId="20170"/>
    <cellStyle name="Comma 4 7 15 17" xfId="20171"/>
    <cellStyle name="Comma 4 7 15 18" xfId="20172"/>
    <cellStyle name="Comma 4 7 15 19" xfId="20173"/>
    <cellStyle name="Comma 4 7 15 2" xfId="20174"/>
    <cellStyle name="Comma 4 7 15 20" xfId="20175"/>
    <cellStyle name="Comma 4 7 15 21" xfId="20176"/>
    <cellStyle name="Comma 4 7 15 22" xfId="20177"/>
    <cellStyle name="Comma 4 7 15 3" xfId="20178"/>
    <cellStyle name="Comma 4 7 15 4" xfId="20179"/>
    <cellStyle name="Comma 4 7 15 5" xfId="20180"/>
    <cellStyle name="Comma 4 7 15 6" xfId="20181"/>
    <cellStyle name="Comma 4 7 15 7" xfId="20182"/>
    <cellStyle name="Comma 4 7 15 8" xfId="20183"/>
    <cellStyle name="Comma 4 7 15 9" xfId="20184"/>
    <cellStyle name="Comma 4 7 16" xfId="20185"/>
    <cellStyle name="Comma 4 7 16 10" xfId="20186"/>
    <cellStyle name="Comma 4 7 16 11" xfId="20187"/>
    <cellStyle name="Comma 4 7 16 12" xfId="20188"/>
    <cellStyle name="Comma 4 7 16 13" xfId="20189"/>
    <cellStyle name="Comma 4 7 16 14" xfId="20190"/>
    <cellStyle name="Comma 4 7 16 15" xfId="20191"/>
    <cellStyle name="Comma 4 7 16 16" xfId="20192"/>
    <cellStyle name="Comma 4 7 16 17" xfId="20193"/>
    <cellStyle name="Comma 4 7 16 18" xfId="20194"/>
    <cellStyle name="Comma 4 7 16 19" xfId="20195"/>
    <cellStyle name="Comma 4 7 16 2" xfId="20196"/>
    <cellStyle name="Comma 4 7 16 20" xfId="20197"/>
    <cellStyle name="Comma 4 7 16 21" xfId="20198"/>
    <cellStyle name="Comma 4 7 16 22" xfId="20199"/>
    <cellStyle name="Comma 4 7 16 3" xfId="20200"/>
    <cellStyle name="Comma 4 7 16 4" xfId="20201"/>
    <cellStyle name="Comma 4 7 16 5" xfId="20202"/>
    <cellStyle name="Comma 4 7 16 6" xfId="20203"/>
    <cellStyle name="Comma 4 7 16 7" xfId="20204"/>
    <cellStyle name="Comma 4 7 16 8" xfId="20205"/>
    <cellStyle name="Comma 4 7 16 9" xfId="20206"/>
    <cellStyle name="Comma 4 7 17" xfId="20207"/>
    <cellStyle name="Comma 4 7 17 10" xfId="20208"/>
    <cellStyle name="Comma 4 7 17 11" xfId="20209"/>
    <cellStyle name="Comma 4 7 17 12" xfId="20210"/>
    <cellStyle name="Comma 4 7 17 13" xfId="20211"/>
    <cellStyle name="Comma 4 7 17 14" xfId="20212"/>
    <cellStyle name="Comma 4 7 17 15" xfId="20213"/>
    <cellStyle name="Comma 4 7 17 16" xfId="20214"/>
    <cellStyle name="Comma 4 7 17 17" xfId="20215"/>
    <cellStyle name="Comma 4 7 17 18" xfId="20216"/>
    <cellStyle name="Comma 4 7 17 19" xfId="20217"/>
    <cellStyle name="Comma 4 7 17 2" xfId="20218"/>
    <cellStyle name="Comma 4 7 17 20" xfId="20219"/>
    <cellStyle name="Comma 4 7 17 21" xfId="20220"/>
    <cellStyle name="Comma 4 7 17 22" xfId="20221"/>
    <cellStyle name="Comma 4 7 17 3" xfId="20222"/>
    <cellStyle name="Comma 4 7 17 4" xfId="20223"/>
    <cellStyle name="Comma 4 7 17 5" xfId="20224"/>
    <cellStyle name="Comma 4 7 17 6" xfId="20225"/>
    <cellStyle name="Comma 4 7 17 7" xfId="20226"/>
    <cellStyle name="Comma 4 7 17 8" xfId="20227"/>
    <cellStyle name="Comma 4 7 17 9" xfId="20228"/>
    <cellStyle name="Comma 4 7 18" xfId="20229"/>
    <cellStyle name="Comma 4 7 18 10" xfId="20230"/>
    <cellStyle name="Comma 4 7 18 11" xfId="20231"/>
    <cellStyle name="Comma 4 7 18 12" xfId="20232"/>
    <cellStyle name="Comma 4 7 18 13" xfId="20233"/>
    <cellStyle name="Comma 4 7 18 14" xfId="20234"/>
    <cellStyle name="Comma 4 7 18 15" xfId="20235"/>
    <cellStyle name="Comma 4 7 18 16" xfId="20236"/>
    <cellStyle name="Comma 4 7 18 17" xfId="20237"/>
    <cellStyle name="Comma 4 7 18 18" xfId="20238"/>
    <cellStyle name="Comma 4 7 18 19" xfId="20239"/>
    <cellStyle name="Comma 4 7 18 2" xfId="20240"/>
    <cellStyle name="Comma 4 7 18 20" xfId="20241"/>
    <cellStyle name="Comma 4 7 18 21" xfId="20242"/>
    <cellStyle name="Comma 4 7 18 22" xfId="20243"/>
    <cellStyle name="Comma 4 7 18 3" xfId="20244"/>
    <cellStyle name="Comma 4 7 18 4" xfId="20245"/>
    <cellStyle name="Comma 4 7 18 5" xfId="20246"/>
    <cellStyle name="Comma 4 7 18 6" xfId="20247"/>
    <cellStyle name="Comma 4 7 18 7" xfId="20248"/>
    <cellStyle name="Comma 4 7 18 8" xfId="20249"/>
    <cellStyle name="Comma 4 7 18 9" xfId="20250"/>
    <cellStyle name="Comma 4 7 19" xfId="20251"/>
    <cellStyle name="Comma 4 7 19 10" xfId="20252"/>
    <cellStyle name="Comma 4 7 19 11" xfId="20253"/>
    <cellStyle name="Comma 4 7 19 12" xfId="20254"/>
    <cellStyle name="Comma 4 7 19 13" xfId="20255"/>
    <cellStyle name="Comma 4 7 19 14" xfId="20256"/>
    <cellStyle name="Comma 4 7 19 15" xfId="20257"/>
    <cellStyle name="Comma 4 7 19 16" xfId="20258"/>
    <cellStyle name="Comma 4 7 19 17" xfId="20259"/>
    <cellStyle name="Comma 4 7 19 18" xfId="20260"/>
    <cellStyle name="Comma 4 7 19 19" xfId="20261"/>
    <cellStyle name="Comma 4 7 19 2" xfId="20262"/>
    <cellStyle name="Comma 4 7 19 20" xfId="20263"/>
    <cellStyle name="Comma 4 7 19 21" xfId="20264"/>
    <cellStyle name="Comma 4 7 19 22" xfId="20265"/>
    <cellStyle name="Comma 4 7 19 3" xfId="20266"/>
    <cellStyle name="Comma 4 7 19 4" xfId="20267"/>
    <cellStyle name="Comma 4 7 19 5" xfId="20268"/>
    <cellStyle name="Comma 4 7 19 6" xfId="20269"/>
    <cellStyle name="Comma 4 7 19 7" xfId="20270"/>
    <cellStyle name="Comma 4 7 19 8" xfId="20271"/>
    <cellStyle name="Comma 4 7 19 9" xfId="20272"/>
    <cellStyle name="Comma 4 7 2" xfId="20273"/>
    <cellStyle name="Comma 4 7 2 10" xfId="20274"/>
    <cellStyle name="Comma 4 7 2 11" xfId="20275"/>
    <cellStyle name="Comma 4 7 2 12" xfId="20276"/>
    <cellStyle name="Comma 4 7 2 13" xfId="20277"/>
    <cellStyle name="Comma 4 7 2 14" xfId="20278"/>
    <cellStyle name="Comma 4 7 2 15" xfId="20279"/>
    <cellStyle name="Comma 4 7 2 16" xfId="20280"/>
    <cellStyle name="Comma 4 7 2 17" xfId="20281"/>
    <cellStyle name="Comma 4 7 2 18" xfId="20282"/>
    <cellStyle name="Comma 4 7 2 19" xfId="20283"/>
    <cellStyle name="Comma 4 7 2 2" xfId="20284"/>
    <cellStyle name="Comma 4 7 2 20" xfId="20285"/>
    <cellStyle name="Comma 4 7 2 21" xfId="20286"/>
    <cellStyle name="Comma 4 7 2 22" xfId="20287"/>
    <cellStyle name="Comma 4 7 2 23" xfId="20288"/>
    <cellStyle name="Comma 4 7 2 24" xfId="20289"/>
    <cellStyle name="Comma 4 7 2 25" xfId="20290"/>
    <cellStyle name="Comma 4 7 2 26" xfId="20291"/>
    <cellStyle name="Comma 4 7 2 27" xfId="20292"/>
    <cellStyle name="Comma 4 7 2 28" xfId="20293"/>
    <cellStyle name="Comma 4 7 2 29" xfId="20294"/>
    <cellStyle name="Comma 4 7 2 3" xfId="20295"/>
    <cellStyle name="Comma 4 7 2 30" xfId="20296"/>
    <cellStyle name="Comma 4 7 2 31" xfId="20297"/>
    <cellStyle name="Comma 4 7 2 32" xfId="20298"/>
    <cellStyle name="Comma 4 7 2 33" xfId="20299"/>
    <cellStyle name="Comma 4 7 2 34" xfId="20300"/>
    <cellStyle name="Comma 4 7 2 35" xfId="20301"/>
    <cellStyle name="Comma 4 7 2 36" xfId="20302"/>
    <cellStyle name="Comma 4 7 2 37" xfId="20303"/>
    <cellStyle name="Comma 4 7 2 38" xfId="20304"/>
    <cellStyle name="Comma 4 7 2 39" xfId="20305"/>
    <cellStyle name="Comma 4 7 2 4" xfId="20306"/>
    <cellStyle name="Comma 4 7 2 40" xfId="20307"/>
    <cellStyle name="Comma 4 7 2 5" xfId="20308"/>
    <cellStyle name="Comma 4 7 2 6" xfId="20309"/>
    <cellStyle name="Comma 4 7 2 7" xfId="20310"/>
    <cellStyle name="Comma 4 7 2 8" xfId="20311"/>
    <cellStyle name="Comma 4 7 2 9" xfId="20312"/>
    <cellStyle name="Comma 4 7 20" xfId="20313"/>
    <cellStyle name="Comma 4 7 21" xfId="20314"/>
    <cellStyle name="Comma 4 7 22" xfId="20315"/>
    <cellStyle name="Comma 4 7 23" xfId="20316"/>
    <cellStyle name="Comma 4 7 24" xfId="20317"/>
    <cellStyle name="Comma 4 7 25" xfId="20318"/>
    <cellStyle name="Comma 4 7 26" xfId="20319"/>
    <cellStyle name="Comma 4 7 27" xfId="20320"/>
    <cellStyle name="Comma 4 7 28" xfId="20321"/>
    <cellStyle name="Comma 4 7 29" xfId="20322"/>
    <cellStyle name="Comma 4 7 3" xfId="20323"/>
    <cellStyle name="Comma 4 7 30" xfId="20324"/>
    <cellStyle name="Comma 4 7 31" xfId="20325"/>
    <cellStyle name="Comma 4 7 32" xfId="20326"/>
    <cellStyle name="Comma 4 7 33" xfId="20327"/>
    <cellStyle name="Comma 4 7 34" xfId="20328"/>
    <cellStyle name="Comma 4 7 35" xfId="20329"/>
    <cellStyle name="Comma 4 7 36" xfId="20330"/>
    <cellStyle name="Comma 4 7 37" xfId="20331"/>
    <cellStyle name="Comma 4 7 38" xfId="20332"/>
    <cellStyle name="Comma 4 7 39" xfId="20333"/>
    <cellStyle name="Comma 4 7 4" xfId="20334"/>
    <cellStyle name="Comma 4 7 40" xfId="20335"/>
    <cellStyle name="Comma 4 7 5" xfId="20336"/>
    <cellStyle name="Comma 4 7 6" xfId="20337"/>
    <cellStyle name="Comma 4 7 7" xfId="20338"/>
    <cellStyle name="Comma 4 7 8" xfId="20339"/>
    <cellStyle name="Comma 4 7 9" xfId="20340"/>
    <cellStyle name="Comma 4 7 9 10" xfId="20341"/>
    <cellStyle name="Comma 4 7 9 11" xfId="20342"/>
    <cellStyle name="Comma 4 7 9 12" xfId="20343"/>
    <cellStyle name="Comma 4 7 9 13" xfId="20344"/>
    <cellStyle name="Comma 4 7 9 14" xfId="20345"/>
    <cellStyle name="Comma 4 7 9 15" xfId="20346"/>
    <cellStyle name="Comma 4 7 9 16" xfId="20347"/>
    <cellStyle name="Comma 4 7 9 17" xfId="20348"/>
    <cellStyle name="Comma 4 7 9 18" xfId="20349"/>
    <cellStyle name="Comma 4 7 9 19" xfId="20350"/>
    <cellStyle name="Comma 4 7 9 2" xfId="20351"/>
    <cellStyle name="Comma 4 7 9 20" xfId="20352"/>
    <cellStyle name="Comma 4 7 9 21" xfId="20353"/>
    <cellStyle name="Comma 4 7 9 22" xfId="20354"/>
    <cellStyle name="Comma 4 7 9 3" xfId="20355"/>
    <cellStyle name="Comma 4 7 9 4" xfId="20356"/>
    <cellStyle name="Comma 4 7 9 5" xfId="20357"/>
    <cellStyle name="Comma 4 7 9 6" xfId="20358"/>
    <cellStyle name="Comma 4 7 9 7" xfId="20359"/>
    <cellStyle name="Comma 4 7 9 8" xfId="20360"/>
    <cellStyle name="Comma 4 7 9 9" xfId="20361"/>
    <cellStyle name="Comma 4 8" xfId="20362"/>
    <cellStyle name="Comma 4 9" xfId="20363"/>
    <cellStyle name="Comma 40" xfId="20364"/>
    <cellStyle name="Comma 40 10" xfId="20365"/>
    <cellStyle name="Comma 40 11" xfId="20366"/>
    <cellStyle name="Comma 40 12" xfId="20367"/>
    <cellStyle name="Comma 40 13" xfId="20368"/>
    <cellStyle name="Comma 40 14" xfId="20369"/>
    <cellStyle name="Comma 40 15" xfId="20370"/>
    <cellStyle name="Comma 40 16" xfId="20371"/>
    <cellStyle name="Comma 40 17" xfId="20372"/>
    <cellStyle name="Comma 40 18" xfId="20373"/>
    <cellStyle name="Comma 40 19" xfId="20374"/>
    <cellStyle name="Comma 40 2" xfId="20375"/>
    <cellStyle name="Comma 40 20" xfId="20376"/>
    <cellStyle name="Comma 40 21" xfId="20377"/>
    <cellStyle name="Comma 40 22" xfId="20378"/>
    <cellStyle name="Comma 40 3" xfId="20379"/>
    <cellStyle name="Comma 40 4" xfId="20380"/>
    <cellStyle name="Comma 40 5" xfId="20381"/>
    <cellStyle name="Comma 40 6" xfId="20382"/>
    <cellStyle name="Comma 40 7" xfId="20383"/>
    <cellStyle name="Comma 40 8" xfId="20384"/>
    <cellStyle name="Comma 40 9" xfId="20385"/>
    <cellStyle name="Comma 41" xfId="20386"/>
    <cellStyle name="Comma 41 10" xfId="20387"/>
    <cellStyle name="Comma 41 11" xfId="20388"/>
    <cellStyle name="Comma 41 12" xfId="20389"/>
    <cellStyle name="Comma 41 13" xfId="20390"/>
    <cellStyle name="Comma 41 14" xfId="20391"/>
    <cellStyle name="Comma 41 15" xfId="20392"/>
    <cellStyle name="Comma 41 16" xfId="20393"/>
    <cellStyle name="Comma 41 17" xfId="20394"/>
    <cellStyle name="Comma 41 18" xfId="20395"/>
    <cellStyle name="Comma 41 19" xfId="20396"/>
    <cellStyle name="Comma 41 2" xfId="20397"/>
    <cellStyle name="Comma 41 20" xfId="20398"/>
    <cellStyle name="Comma 41 21" xfId="20399"/>
    <cellStyle name="Comma 41 22" xfId="20400"/>
    <cellStyle name="Comma 41 3" xfId="20401"/>
    <cellStyle name="Comma 41 4" xfId="20402"/>
    <cellStyle name="Comma 41 5" xfId="20403"/>
    <cellStyle name="Comma 41 6" xfId="20404"/>
    <cellStyle name="Comma 41 7" xfId="20405"/>
    <cellStyle name="Comma 41 8" xfId="20406"/>
    <cellStyle name="Comma 41 9" xfId="20407"/>
    <cellStyle name="Comma 42" xfId="20408"/>
    <cellStyle name="Comma 42 10" xfId="20409"/>
    <cellStyle name="Comma 42 11" xfId="20410"/>
    <cellStyle name="Comma 42 12" xfId="20411"/>
    <cellStyle name="Comma 42 13" xfId="20412"/>
    <cellStyle name="Comma 42 14" xfId="20413"/>
    <cellStyle name="Comma 42 15" xfId="20414"/>
    <cellStyle name="Comma 42 16" xfId="20415"/>
    <cellStyle name="Comma 42 17" xfId="20416"/>
    <cellStyle name="Comma 42 18" xfId="20417"/>
    <cellStyle name="Comma 42 19" xfId="20418"/>
    <cellStyle name="Comma 42 2" xfId="20419"/>
    <cellStyle name="Comma 42 20" xfId="20420"/>
    <cellStyle name="Comma 42 21" xfId="20421"/>
    <cellStyle name="Comma 42 22" xfId="20422"/>
    <cellStyle name="Comma 42 23" xfId="20423"/>
    <cellStyle name="Comma 42 24" xfId="20424"/>
    <cellStyle name="Comma 42 25" xfId="20425"/>
    <cellStyle name="Comma 42 26" xfId="20426"/>
    <cellStyle name="Comma 42 27" xfId="20427"/>
    <cellStyle name="Comma 42 28" xfId="20428"/>
    <cellStyle name="Comma 42 3" xfId="20429"/>
    <cellStyle name="Comma 42 4" xfId="20430"/>
    <cellStyle name="Comma 42 5" xfId="20431"/>
    <cellStyle name="Comma 42 6" xfId="20432"/>
    <cellStyle name="Comma 42 7" xfId="20433"/>
    <cellStyle name="Comma 42 8" xfId="20434"/>
    <cellStyle name="Comma 42 9" xfId="20435"/>
    <cellStyle name="Comma 43" xfId="20436"/>
    <cellStyle name="Comma 43 10" xfId="20437"/>
    <cellStyle name="Comma 43 11" xfId="20438"/>
    <cellStyle name="Comma 43 12" xfId="20439"/>
    <cellStyle name="Comma 43 13" xfId="20440"/>
    <cellStyle name="Comma 43 14" xfId="20441"/>
    <cellStyle name="Comma 43 15" xfId="20442"/>
    <cellStyle name="Comma 43 16" xfId="20443"/>
    <cellStyle name="Comma 43 17" xfId="20444"/>
    <cellStyle name="Comma 43 18" xfId="20445"/>
    <cellStyle name="Comma 43 19" xfId="20446"/>
    <cellStyle name="Comma 43 2" xfId="20447"/>
    <cellStyle name="Comma 43 20" xfId="20448"/>
    <cellStyle name="Comma 43 21" xfId="20449"/>
    <cellStyle name="Comma 43 22" xfId="20450"/>
    <cellStyle name="Comma 43 3" xfId="20451"/>
    <cellStyle name="Comma 43 4" xfId="20452"/>
    <cellStyle name="Comma 43 5" xfId="20453"/>
    <cellStyle name="Comma 43 6" xfId="20454"/>
    <cellStyle name="Comma 43 7" xfId="20455"/>
    <cellStyle name="Comma 43 8" xfId="20456"/>
    <cellStyle name="Comma 43 9" xfId="20457"/>
    <cellStyle name="Comma 44" xfId="20458"/>
    <cellStyle name="Comma 44 10" xfId="20459"/>
    <cellStyle name="Comma 44 11" xfId="20460"/>
    <cellStyle name="Comma 44 12" xfId="20461"/>
    <cellStyle name="Comma 44 13" xfId="20462"/>
    <cellStyle name="Comma 44 14" xfId="20463"/>
    <cellStyle name="Comma 44 15" xfId="20464"/>
    <cellStyle name="Comma 44 16" xfId="20465"/>
    <cellStyle name="Comma 44 17" xfId="20466"/>
    <cellStyle name="Comma 44 18" xfId="20467"/>
    <cellStyle name="Comma 44 19" xfId="20468"/>
    <cellStyle name="Comma 44 2" xfId="20469"/>
    <cellStyle name="Comma 44 20" xfId="20470"/>
    <cellStyle name="Comma 44 21" xfId="20471"/>
    <cellStyle name="Comma 44 22" xfId="20472"/>
    <cellStyle name="Comma 44 3" xfId="20473"/>
    <cellStyle name="Comma 44 4" xfId="20474"/>
    <cellStyle name="Comma 44 5" xfId="20475"/>
    <cellStyle name="Comma 44 6" xfId="20476"/>
    <cellStyle name="Comma 44 7" xfId="20477"/>
    <cellStyle name="Comma 44 8" xfId="20478"/>
    <cellStyle name="Comma 44 9" xfId="20479"/>
    <cellStyle name="Comma 45" xfId="20480"/>
    <cellStyle name="Comma 45 10" xfId="20481"/>
    <cellStyle name="Comma 45 11" xfId="20482"/>
    <cellStyle name="Comma 45 12" xfId="20483"/>
    <cellStyle name="Comma 45 13" xfId="20484"/>
    <cellStyle name="Comma 45 14" xfId="20485"/>
    <cellStyle name="Comma 45 15" xfId="20486"/>
    <cellStyle name="Comma 45 16" xfId="20487"/>
    <cellStyle name="Comma 45 17" xfId="20488"/>
    <cellStyle name="Comma 45 18" xfId="20489"/>
    <cellStyle name="Comma 45 19" xfId="20490"/>
    <cellStyle name="Comma 45 2" xfId="20491"/>
    <cellStyle name="Comma 45 20" xfId="20492"/>
    <cellStyle name="Comma 45 21" xfId="20493"/>
    <cellStyle name="Comma 45 22" xfId="20494"/>
    <cellStyle name="Comma 45 3" xfId="20495"/>
    <cellStyle name="Comma 45 4" xfId="20496"/>
    <cellStyle name="Comma 45 5" xfId="20497"/>
    <cellStyle name="Comma 45 6" xfId="20498"/>
    <cellStyle name="Comma 45 7" xfId="20499"/>
    <cellStyle name="Comma 45 8" xfId="20500"/>
    <cellStyle name="Comma 45 9" xfId="20501"/>
    <cellStyle name="Comma 46" xfId="20502"/>
    <cellStyle name="Comma 46 10" xfId="20503"/>
    <cellStyle name="Comma 46 11" xfId="20504"/>
    <cellStyle name="Comma 46 12" xfId="20505"/>
    <cellStyle name="Comma 46 13" xfId="20506"/>
    <cellStyle name="Comma 46 14" xfId="20507"/>
    <cellStyle name="Comma 46 15" xfId="20508"/>
    <cellStyle name="Comma 46 16" xfId="20509"/>
    <cellStyle name="Comma 46 17" xfId="20510"/>
    <cellStyle name="Comma 46 18" xfId="20511"/>
    <cellStyle name="Comma 46 19" xfId="20512"/>
    <cellStyle name="Comma 46 2" xfId="20513"/>
    <cellStyle name="Comma 46 20" xfId="20514"/>
    <cellStyle name="Comma 46 21" xfId="20515"/>
    <cellStyle name="Comma 46 22" xfId="20516"/>
    <cellStyle name="Comma 46 3" xfId="20517"/>
    <cellStyle name="Comma 46 4" xfId="20518"/>
    <cellStyle name="Comma 46 5" xfId="20519"/>
    <cellStyle name="Comma 46 6" xfId="20520"/>
    <cellStyle name="Comma 46 7" xfId="20521"/>
    <cellStyle name="Comma 46 8" xfId="20522"/>
    <cellStyle name="Comma 46 9" xfId="20523"/>
    <cellStyle name="Comma 47" xfId="20524"/>
    <cellStyle name="Comma 47 10" xfId="20525"/>
    <cellStyle name="Comma 47 11" xfId="20526"/>
    <cellStyle name="Comma 47 12" xfId="20527"/>
    <cellStyle name="Comma 47 13" xfId="20528"/>
    <cellStyle name="Comma 47 14" xfId="20529"/>
    <cellStyle name="Comma 47 15" xfId="20530"/>
    <cellStyle name="Comma 47 16" xfId="20531"/>
    <cellStyle name="Comma 47 17" xfId="20532"/>
    <cellStyle name="Comma 47 18" xfId="20533"/>
    <cellStyle name="Comma 47 19" xfId="20534"/>
    <cellStyle name="Comma 47 2" xfId="20535"/>
    <cellStyle name="Comma 47 20" xfId="20536"/>
    <cellStyle name="Comma 47 21" xfId="20537"/>
    <cellStyle name="Comma 47 22" xfId="20538"/>
    <cellStyle name="Comma 47 23" xfId="20539"/>
    <cellStyle name="Comma 47 3" xfId="20540"/>
    <cellStyle name="Comma 47 4" xfId="20541"/>
    <cellStyle name="Comma 47 5" xfId="20542"/>
    <cellStyle name="Comma 47 6" xfId="20543"/>
    <cellStyle name="Comma 47 7" xfId="20544"/>
    <cellStyle name="Comma 47 8" xfId="20545"/>
    <cellStyle name="Comma 47 9" xfId="20546"/>
    <cellStyle name="Comma 48" xfId="20547"/>
    <cellStyle name="Comma 49" xfId="20548"/>
    <cellStyle name="Comma 5" xfId="20549"/>
    <cellStyle name="Comma 5 10" xfId="20550"/>
    <cellStyle name="Comma 5 11" xfId="20551"/>
    <cellStyle name="Comma 5 11 10" xfId="20552"/>
    <cellStyle name="Comma 5 11 11" xfId="20553"/>
    <cellStyle name="Comma 5 11 12" xfId="20554"/>
    <cellStyle name="Comma 5 11 13" xfId="20555"/>
    <cellStyle name="Comma 5 11 14" xfId="20556"/>
    <cellStyle name="Comma 5 11 15" xfId="20557"/>
    <cellStyle name="Comma 5 11 16" xfId="20558"/>
    <cellStyle name="Comma 5 11 17" xfId="20559"/>
    <cellStyle name="Comma 5 11 18" xfId="20560"/>
    <cellStyle name="Comma 5 11 19" xfId="20561"/>
    <cellStyle name="Comma 5 11 2" xfId="20562"/>
    <cellStyle name="Comma 5 11 2 10" xfId="20563"/>
    <cellStyle name="Comma 5 11 2 11" xfId="20564"/>
    <cellStyle name="Comma 5 11 2 12" xfId="20565"/>
    <cellStyle name="Comma 5 11 2 13" xfId="20566"/>
    <cellStyle name="Comma 5 11 2 14" xfId="20567"/>
    <cellStyle name="Comma 5 11 2 15" xfId="20568"/>
    <cellStyle name="Comma 5 11 2 16" xfId="20569"/>
    <cellStyle name="Comma 5 11 2 17" xfId="20570"/>
    <cellStyle name="Comma 5 11 2 18" xfId="20571"/>
    <cellStyle name="Comma 5 11 2 19" xfId="20572"/>
    <cellStyle name="Comma 5 11 2 2" xfId="20573"/>
    <cellStyle name="Comma 5 11 2 20" xfId="20574"/>
    <cellStyle name="Comma 5 11 2 21" xfId="20575"/>
    <cellStyle name="Comma 5 11 2 22" xfId="20576"/>
    <cellStyle name="Comma 5 11 2 23" xfId="20577"/>
    <cellStyle name="Comma 5 11 2 24" xfId="20578"/>
    <cellStyle name="Comma 5 11 2 25" xfId="20579"/>
    <cellStyle name="Comma 5 11 2 26" xfId="20580"/>
    <cellStyle name="Comma 5 11 2 27" xfId="20581"/>
    <cellStyle name="Comma 5 11 2 28" xfId="20582"/>
    <cellStyle name="Comma 5 11 2 29" xfId="20583"/>
    <cellStyle name="Comma 5 11 2 3" xfId="20584"/>
    <cellStyle name="Comma 5 11 2 30" xfId="20585"/>
    <cellStyle name="Comma 5 11 2 31" xfId="20586"/>
    <cellStyle name="Comma 5 11 2 32" xfId="20587"/>
    <cellStyle name="Comma 5 11 2 33" xfId="20588"/>
    <cellStyle name="Comma 5 11 2 34" xfId="20589"/>
    <cellStyle name="Comma 5 11 2 35" xfId="20590"/>
    <cellStyle name="Comma 5 11 2 36" xfId="20591"/>
    <cellStyle name="Comma 5 11 2 37" xfId="20592"/>
    <cellStyle name="Comma 5 11 2 4" xfId="20593"/>
    <cellStyle name="Comma 5 11 2 5" xfId="20594"/>
    <cellStyle name="Comma 5 11 2 6" xfId="20595"/>
    <cellStyle name="Comma 5 11 2 7" xfId="20596"/>
    <cellStyle name="Comma 5 11 2 8" xfId="20597"/>
    <cellStyle name="Comma 5 11 2 9" xfId="20598"/>
    <cellStyle name="Comma 5 11 20" xfId="20599"/>
    <cellStyle name="Comma 5 11 21" xfId="20600"/>
    <cellStyle name="Comma 5 11 22" xfId="20601"/>
    <cellStyle name="Comma 5 11 23" xfId="20602"/>
    <cellStyle name="Comma 5 11 24" xfId="20603"/>
    <cellStyle name="Comma 5 11 25" xfId="20604"/>
    <cellStyle name="Comma 5 11 26" xfId="20605"/>
    <cellStyle name="Comma 5 11 27" xfId="20606"/>
    <cellStyle name="Comma 5 11 28" xfId="20607"/>
    <cellStyle name="Comma 5 11 29" xfId="20608"/>
    <cellStyle name="Comma 5 11 3" xfId="20609"/>
    <cellStyle name="Comma 5 11 30" xfId="20610"/>
    <cellStyle name="Comma 5 11 31" xfId="20611"/>
    <cellStyle name="Comma 5 11 32" xfId="20612"/>
    <cellStyle name="Comma 5 11 33" xfId="20613"/>
    <cellStyle name="Comma 5 11 34" xfId="20614"/>
    <cellStyle name="Comma 5 11 35" xfId="20615"/>
    <cellStyle name="Comma 5 11 36" xfId="20616"/>
    <cellStyle name="Comma 5 11 37" xfId="20617"/>
    <cellStyle name="Comma 5 11 4" xfId="20618"/>
    <cellStyle name="Comma 5 11 5" xfId="20619"/>
    <cellStyle name="Comma 5 11 6" xfId="20620"/>
    <cellStyle name="Comma 5 11 7" xfId="20621"/>
    <cellStyle name="Comma 5 11 8" xfId="20622"/>
    <cellStyle name="Comma 5 11 9" xfId="20623"/>
    <cellStyle name="Comma 5 12" xfId="20624"/>
    <cellStyle name="Comma 5 12 10" xfId="20625"/>
    <cellStyle name="Comma 5 12 11" xfId="20626"/>
    <cellStyle name="Comma 5 12 12" xfId="20627"/>
    <cellStyle name="Comma 5 12 13" xfId="20628"/>
    <cellStyle name="Comma 5 12 14" xfId="20629"/>
    <cellStyle name="Comma 5 12 15" xfId="20630"/>
    <cellStyle name="Comma 5 12 16" xfId="20631"/>
    <cellStyle name="Comma 5 12 17" xfId="20632"/>
    <cellStyle name="Comma 5 12 18" xfId="20633"/>
    <cellStyle name="Comma 5 12 19" xfId="20634"/>
    <cellStyle name="Comma 5 12 2" xfId="20635"/>
    <cellStyle name="Comma 5 12 20" xfId="20636"/>
    <cellStyle name="Comma 5 12 21" xfId="20637"/>
    <cellStyle name="Comma 5 12 22" xfId="20638"/>
    <cellStyle name="Comma 5 12 23" xfId="20639"/>
    <cellStyle name="Comma 5 12 24" xfId="20640"/>
    <cellStyle name="Comma 5 12 25" xfId="20641"/>
    <cellStyle name="Comma 5 12 26" xfId="20642"/>
    <cellStyle name="Comma 5 12 27" xfId="20643"/>
    <cellStyle name="Comma 5 12 3" xfId="20644"/>
    <cellStyle name="Comma 5 12 4" xfId="20645"/>
    <cellStyle name="Comma 5 12 5" xfId="20646"/>
    <cellStyle name="Comma 5 12 6" xfId="20647"/>
    <cellStyle name="Comma 5 12 7" xfId="20648"/>
    <cellStyle name="Comma 5 12 8" xfId="20649"/>
    <cellStyle name="Comma 5 12 9" xfId="20650"/>
    <cellStyle name="Comma 5 13" xfId="20651"/>
    <cellStyle name="Comma 5 13 10" xfId="20652"/>
    <cellStyle name="Comma 5 13 11" xfId="20653"/>
    <cellStyle name="Comma 5 13 12" xfId="20654"/>
    <cellStyle name="Comma 5 13 13" xfId="20655"/>
    <cellStyle name="Comma 5 13 14" xfId="20656"/>
    <cellStyle name="Comma 5 13 15" xfId="20657"/>
    <cellStyle name="Comma 5 13 16" xfId="20658"/>
    <cellStyle name="Comma 5 13 17" xfId="20659"/>
    <cellStyle name="Comma 5 13 18" xfId="20660"/>
    <cellStyle name="Comma 5 13 19" xfId="20661"/>
    <cellStyle name="Comma 5 13 2" xfId="20662"/>
    <cellStyle name="Comma 5 13 20" xfId="20663"/>
    <cellStyle name="Comma 5 13 21" xfId="20664"/>
    <cellStyle name="Comma 5 13 22" xfId="20665"/>
    <cellStyle name="Comma 5 13 23" xfId="20666"/>
    <cellStyle name="Comma 5 13 24" xfId="20667"/>
    <cellStyle name="Comma 5 13 25" xfId="20668"/>
    <cellStyle name="Comma 5 13 26" xfId="20669"/>
    <cellStyle name="Comma 5 13 27" xfId="20670"/>
    <cellStyle name="Comma 5 13 3" xfId="20671"/>
    <cellStyle name="Comma 5 13 4" xfId="20672"/>
    <cellStyle name="Comma 5 13 5" xfId="20673"/>
    <cellStyle name="Comma 5 13 6" xfId="20674"/>
    <cellStyle name="Comma 5 13 7" xfId="20675"/>
    <cellStyle name="Comma 5 13 8" xfId="20676"/>
    <cellStyle name="Comma 5 13 9" xfId="20677"/>
    <cellStyle name="Comma 5 14" xfId="20678"/>
    <cellStyle name="Comma 5 14 10" xfId="20679"/>
    <cellStyle name="Comma 5 14 11" xfId="20680"/>
    <cellStyle name="Comma 5 14 12" xfId="20681"/>
    <cellStyle name="Comma 5 14 13" xfId="20682"/>
    <cellStyle name="Comma 5 14 14" xfId="20683"/>
    <cellStyle name="Comma 5 14 15" xfId="20684"/>
    <cellStyle name="Comma 5 14 16" xfId="20685"/>
    <cellStyle name="Comma 5 14 17" xfId="20686"/>
    <cellStyle name="Comma 5 14 18" xfId="20687"/>
    <cellStyle name="Comma 5 14 19" xfId="20688"/>
    <cellStyle name="Comma 5 14 2" xfId="20689"/>
    <cellStyle name="Comma 5 14 20" xfId="20690"/>
    <cellStyle name="Comma 5 14 21" xfId="20691"/>
    <cellStyle name="Comma 5 14 22" xfId="20692"/>
    <cellStyle name="Comma 5 14 23" xfId="20693"/>
    <cellStyle name="Comma 5 14 24" xfId="20694"/>
    <cellStyle name="Comma 5 14 25" xfId="20695"/>
    <cellStyle name="Comma 5 14 26" xfId="20696"/>
    <cellStyle name="Comma 5 14 27" xfId="20697"/>
    <cellStyle name="Comma 5 14 3" xfId="20698"/>
    <cellStyle name="Comma 5 14 4" xfId="20699"/>
    <cellStyle name="Comma 5 14 5" xfId="20700"/>
    <cellStyle name="Comma 5 14 6" xfId="20701"/>
    <cellStyle name="Comma 5 14 7" xfId="20702"/>
    <cellStyle name="Comma 5 14 8" xfId="20703"/>
    <cellStyle name="Comma 5 14 9" xfId="20704"/>
    <cellStyle name="Comma 5 15" xfId="20705"/>
    <cellStyle name="Comma 5 16" xfId="20706"/>
    <cellStyle name="Comma 5 2" xfId="20707"/>
    <cellStyle name="Comma 5 3" xfId="20708"/>
    <cellStyle name="Comma 5 4" xfId="20709"/>
    <cellStyle name="Comma 5 5" xfId="20710"/>
    <cellStyle name="Comma 5 6" xfId="20711"/>
    <cellStyle name="Comma 5 7" xfId="20712"/>
    <cellStyle name="Comma 5 8" xfId="20713"/>
    <cellStyle name="Comma 5 9" xfId="20714"/>
    <cellStyle name="Comma 50" xfId="20715"/>
    <cellStyle name="Comma 51" xfId="20716"/>
    <cellStyle name="Comma 52" xfId="20717"/>
    <cellStyle name="Comma 53" xfId="20718"/>
    <cellStyle name="Comma 54" xfId="20719"/>
    <cellStyle name="Comma 54 2" xfId="20720"/>
    <cellStyle name="Comma 55" xfId="20721"/>
    <cellStyle name="Comma 55 2" xfId="20722"/>
    <cellStyle name="Comma 56" xfId="20723"/>
    <cellStyle name="Comma 57" xfId="20724"/>
    <cellStyle name="Comma 58" xfId="20725"/>
    <cellStyle name="Comma 59" xfId="20726"/>
    <cellStyle name="Comma 6" xfId="20727"/>
    <cellStyle name="Comma 6 10" xfId="20728"/>
    <cellStyle name="Comma 6 10 10" xfId="20729"/>
    <cellStyle name="Comma 6 10 11" xfId="20730"/>
    <cellStyle name="Comma 6 10 12" xfId="20731"/>
    <cellStyle name="Comma 6 10 13" xfId="20732"/>
    <cellStyle name="Comma 6 10 14" xfId="20733"/>
    <cellStyle name="Comma 6 10 15" xfId="20734"/>
    <cellStyle name="Comma 6 10 16" xfId="20735"/>
    <cellStyle name="Comma 6 10 17" xfId="20736"/>
    <cellStyle name="Comma 6 10 18" xfId="20737"/>
    <cellStyle name="Comma 6 10 19" xfId="20738"/>
    <cellStyle name="Comma 6 10 2" xfId="20739"/>
    <cellStyle name="Comma 6 10 20" xfId="20740"/>
    <cellStyle name="Comma 6 10 21" xfId="20741"/>
    <cellStyle name="Comma 6 10 22" xfId="20742"/>
    <cellStyle name="Comma 6 10 23" xfId="20743"/>
    <cellStyle name="Comma 6 10 24" xfId="20744"/>
    <cellStyle name="Comma 6 10 25" xfId="20745"/>
    <cellStyle name="Comma 6 10 26" xfId="20746"/>
    <cellStyle name="Comma 6 10 27" xfId="20747"/>
    <cellStyle name="Comma 6 10 3" xfId="20748"/>
    <cellStyle name="Comma 6 10 4" xfId="20749"/>
    <cellStyle name="Comma 6 10 5" xfId="20750"/>
    <cellStyle name="Comma 6 10 6" xfId="20751"/>
    <cellStyle name="Comma 6 10 7" xfId="20752"/>
    <cellStyle name="Comma 6 10 8" xfId="20753"/>
    <cellStyle name="Comma 6 10 9" xfId="20754"/>
    <cellStyle name="Comma 6 11" xfId="20755"/>
    <cellStyle name="Comma 6 11 10" xfId="20756"/>
    <cellStyle name="Comma 6 11 11" xfId="20757"/>
    <cellStyle name="Comma 6 11 12" xfId="20758"/>
    <cellStyle name="Comma 6 11 13" xfId="20759"/>
    <cellStyle name="Comma 6 11 14" xfId="20760"/>
    <cellStyle name="Comma 6 11 15" xfId="20761"/>
    <cellStyle name="Comma 6 11 16" xfId="20762"/>
    <cellStyle name="Comma 6 11 17" xfId="20763"/>
    <cellStyle name="Comma 6 11 18" xfId="20764"/>
    <cellStyle name="Comma 6 11 19" xfId="20765"/>
    <cellStyle name="Comma 6 11 2" xfId="20766"/>
    <cellStyle name="Comma 6 11 20" xfId="20767"/>
    <cellStyle name="Comma 6 11 21" xfId="20768"/>
    <cellStyle name="Comma 6 11 22" xfId="20769"/>
    <cellStyle name="Comma 6 11 23" xfId="20770"/>
    <cellStyle name="Comma 6 11 24" xfId="20771"/>
    <cellStyle name="Comma 6 11 25" xfId="20772"/>
    <cellStyle name="Comma 6 11 26" xfId="20773"/>
    <cellStyle name="Comma 6 11 27" xfId="20774"/>
    <cellStyle name="Comma 6 11 3" xfId="20775"/>
    <cellStyle name="Comma 6 11 4" xfId="20776"/>
    <cellStyle name="Comma 6 11 5" xfId="20777"/>
    <cellStyle name="Comma 6 11 6" xfId="20778"/>
    <cellStyle name="Comma 6 11 7" xfId="20779"/>
    <cellStyle name="Comma 6 11 8" xfId="20780"/>
    <cellStyle name="Comma 6 11 9" xfId="20781"/>
    <cellStyle name="Comma 6 12" xfId="20782"/>
    <cellStyle name="Comma 6 2" xfId="20783"/>
    <cellStyle name="Comma 6 2 10" xfId="20784"/>
    <cellStyle name="Comma 6 2 11" xfId="20785"/>
    <cellStyle name="Comma 6 2 12" xfId="20786"/>
    <cellStyle name="Comma 6 2 13" xfId="20787"/>
    <cellStyle name="Comma 6 2 14" xfId="20788"/>
    <cellStyle name="Comma 6 2 15" xfId="20789"/>
    <cellStyle name="Comma 6 2 16" xfId="20790"/>
    <cellStyle name="Comma 6 2 17" xfId="20791"/>
    <cellStyle name="Comma 6 2 18" xfId="20792"/>
    <cellStyle name="Comma 6 2 19" xfId="20793"/>
    <cellStyle name="Comma 6 2 2" xfId="20794"/>
    <cellStyle name="Comma 6 2 2 2" xfId="20795"/>
    <cellStyle name="Comma 6 2 2 2 10" xfId="20796"/>
    <cellStyle name="Comma 6 2 2 2 11" xfId="20797"/>
    <cellStyle name="Comma 6 2 2 2 12" xfId="20798"/>
    <cellStyle name="Comma 6 2 2 2 13" xfId="20799"/>
    <cellStyle name="Comma 6 2 2 2 14" xfId="20800"/>
    <cellStyle name="Comma 6 2 2 2 15" xfId="20801"/>
    <cellStyle name="Comma 6 2 2 2 16" xfId="20802"/>
    <cellStyle name="Comma 6 2 2 2 17" xfId="20803"/>
    <cellStyle name="Comma 6 2 2 2 18" xfId="20804"/>
    <cellStyle name="Comma 6 2 2 2 19" xfId="20805"/>
    <cellStyle name="Comma 6 2 2 2 2" xfId="20806"/>
    <cellStyle name="Comma 6 2 2 2 2 2" xfId="20807"/>
    <cellStyle name="Comma 6 2 2 2 2 3" xfId="20808"/>
    <cellStyle name="Comma 6 2 2 2 2 3 10" xfId="20809"/>
    <cellStyle name="Comma 6 2 2 2 2 3 11" xfId="20810"/>
    <cellStyle name="Comma 6 2 2 2 2 3 12" xfId="20811"/>
    <cellStyle name="Comma 6 2 2 2 2 3 13" xfId="20812"/>
    <cellStyle name="Comma 6 2 2 2 2 3 14" xfId="20813"/>
    <cellStyle name="Comma 6 2 2 2 2 3 15" xfId="20814"/>
    <cellStyle name="Comma 6 2 2 2 2 3 16" xfId="20815"/>
    <cellStyle name="Comma 6 2 2 2 2 3 17" xfId="20816"/>
    <cellStyle name="Comma 6 2 2 2 2 3 18" xfId="20817"/>
    <cellStyle name="Comma 6 2 2 2 2 3 19" xfId="20818"/>
    <cellStyle name="Comma 6 2 2 2 2 3 2" xfId="20819"/>
    <cellStyle name="Comma 6 2 2 2 2 3 20" xfId="20820"/>
    <cellStyle name="Comma 6 2 2 2 2 3 21" xfId="20821"/>
    <cellStyle name="Comma 6 2 2 2 2 3 22" xfId="20822"/>
    <cellStyle name="Comma 6 2 2 2 2 3 23" xfId="20823"/>
    <cellStyle name="Comma 6 2 2 2 2 3 24" xfId="20824"/>
    <cellStyle name="Comma 6 2 2 2 2 3 25" xfId="20825"/>
    <cellStyle name="Comma 6 2 2 2 2 3 26" xfId="20826"/>
    <cellStyle name="Comma 6 2 2 2 2 3 27" xfId="20827"/>
    <cellStyle name="Comma 6 2 2 2 2 3 28" xfId="20828"/>
    <cellStyle name="Comma 6 2 2 2 2 3 29" xfId="20829"/>
    <cellStyle name="Comma 6 2 2 2 2 3 3" xfId="20830"/>
    <cellStyle name="Comma 6 2 2 2 2 3 30" xfId="20831"/>
    <cellStyle name="Comma 6 2 2 2 2 3 31" xfId="20832"/>
    <cellStyle name="Comma 6 2 2 2 2 3 32" xfId="20833"/>
    <cellStyle name="Comma 6 2 2 2 2 3 33" xfId="20834"/>
    <cellStyle name="Comma 6 2 2 2 2 3 4" xfId="20835"/>
    <cellStyle name="Comma 6 2 2 2 2 3 5" xfId="20836"/>
    <cellStyle name="Comma 6 2 2 2 2 3 6" xfId="20837"/>
    <cellStyle name="Comma 6 2 2 2 2 3 7" xfId="20838"/>
    <cellStyle name="Comma 6 2 2 2 2 3 8" xfId="20839"/>
    <cellStyle name="Comma 6 2 2 2 2 3 9" xfId="20840"/>
    <cellStyle name="Comma 6 2 2 2 2 4" xfId="20841"/>
    <cellStyle name="Comma 6 2 2 2 2 4 10" xfId="20842"/>
    <cellStyle name="Comma 6 2 2 2 2 4 11" xfId="20843"/>
    <cellStyle name="Comma 6 2 2 2 2 4 12" xfId="20844"/>
    <cellStyle name="Comma 6 2 2 2 2 4 13" xfId="20845"/>
    <cellStyle name="Comma 6 2 2 2 2 4 14" xfId="20846"/>
    <cellStyle name="Comma 6 2 2 2 2 4 15" xfId="20847"/>
    <cellStyle name="Comma 6 2 2 2 2 4 16" xfId="20848"/>
    <cellStyle name="Comma 6 2 2 2 2 4 17" xfId="20849"/>
    <cellStyle name="Comma 6 2 2 2 2 4 18" xfId="20850"/>
    <cellStyle name="Comma 6 2 2 2 2 4 19" xfId="20851"/>
    <cellStyle name="Comma 6 2 2 2 2 4 2" xfId="20852"/>
    <cellStyle name="Comma 6 2 2 2 2 4 20" xfId="20853"/>
    <cellStyle name="Comma 6 2 2 2 2 4 21" xfId="20854"/>
    <cellStyle name="Comma 6 2 2 2 2 4 22" xfId="20855"/>
    <cellStyle name="Comma 6 2 2 2 2 4 23" xfId="20856"/>
    <cellStyle name="Comma 6 2 2 2 2 4 24" xfId="20857"/>
    <cellStyle name="Comma 6 2 2 2 2 4 25" xfId="20858"/>
    <cellStyle name="Comma 6 2 2 2 2 4 26" xfId="20859"/>
    <cellStyle name="Comma 6 2 2 2 2 4 27" xfId="20860"/>
    <cellStyle name="Comma 6 2 2 2 2 4 3" xfId="20861"/>
    <cellStyle name="Comma 6 2 2 2 2 4 4" xfId="20862"/>
    <cellStyle name="Comma 6 2 2 2 2 4 5" xfId="20863"/>
    <cellStyle name="Comma 6 2 2 2 2 4 6" xfId="20864"/>
    <cellStyle name="Comma 6 2 2 2 2 4 7" xfId="20865"/>
    <cellStyle name="Comma 6 2 2 2 2 4 8" xfId="20866"/>
    <cellStyle name="Comma 6 2 2 2 2 4 9" xfId="20867"/>
    <cellStyle name="Comma 6 2 2 2 20" xfId="20868"/>
    <cellStyle name="Comma 6 2 2 2 21" xfId="20869"/>
    <cellStyle name="Comma 6 2 2 2 22" xfId="20870"/>
    <cellStyle name="Comma 6 2 2 2 23" xfId="20871"/>
    <cellStyle name="Comma 6 2 2 2 24" xfId="20872"/>
    <cellStyle name="Comma 6 2 2 2 25" xfId="20873"/>
    <cellStyle name="Comma 6 2 2 2 26" xfId="20874"/>
    <cellStyle name="Comma 6 2 2 2 27" xfId="20875"/>
    <cellStyle name="Comma 6 2 2 2 28" xfId="20876"/>
    <cellStyle name="Comma 6 2 2 2 29" xfId="20877"/>
    <cellStyle name="Comma 6 2 2 2 3" xfId="20878"/>
    <cellStyle name="Comma 6 2 2 2 30" xfId="20879"/>
    <cellStyle name="Comma 6 2 2 2 31" xfId="20880"/>
    <cellStyle name="Comma 6 2 2 2 32" xfId="20881"/>
    <cellStyle name="Comma 6 2 2 2 33" xfId="20882"/>
    <cellStyle name="Comma 6 2 2 2 34" xfId="20883"/>
    <cellStyle name="Comma 6 2 2 2 35" xfId="20884"/>
    <cellStyle name="Comma 6 2 2 2 36" xfId="20885"/>
    <cellStyle name="Comma 6 2 2 2 37" xfId="20886"/>
    <cellStyle name="Comma 6 2 2 2 38" xfId="20887"/>
    <cellStyle name="Comma 6 2 2 2 39" xfId="20888"/>
    <cellStyle name="Comma 6 2 2 2 4" xfId="20889"/>
    <cellStyle name="Comma 6 2 2 2 40" xfId="20890"/>
    <cellStyle name="Comma 6 2 2 2 41" xfId="20891"/>
    <cellStyle name="Comma 6 2 2 2 42" xfId="20892"/>
    <cellStyle name="Comma 6 2 2 2 43" xfId="20893"/>
    <cellStyle name="Comma 6 2 2 2 44" xfId="20894"/>
    <cellStyle name="Comma 6 2 2 2 45" xfId="20895"/>
    <cellStyle name="Comma 6 2 2 2 46" xfId="20896"/>
    <cellStyle name="Comma 6 2 2 2 47" xfId="20897"/>
    <cellStyle name="Comma 6 2 2 2 48" xfId="20898"/>
    <cellStyle name="Comma 6 2 2 2 49" xfId="20899"/>
    <cellStyle name="Comma 6 2 2 2 5" xfId="20900"/>
    <cellStyle name="Comma 6 2 2 2 50" xfId="20901"/>
    <cellStyle name="Comma 6 2 2 2 6" xfId="20902"/>
    <cellStyle name="Comma 6 2 2 2 7" xfId="20903"/>
    <cellStyle name="Comma 6 2 2 2 8" xfId="20904"/>
    <cellStyle name="Comma 6 2 2 2 9" xfId="20905"/>
    <cellStyle name="Comma 6 2 2 3" xfId="20906"/>
    <cellStyle name="Comma 6 2 2 3 10" xfId="20907"/>
    <cellStyle name="Comma 6 2 2 3 11" xfId="20908"/>
    <cellStyle name="Comma 6 2 2 3 12" xfId="20909"/>
    <cellStyle name="Comma 6 2 2 3 13" xfId="20910"/>
    <cellStyle name="Comma 6 2 2 3 14" xfId="20911"/>
    <cellStyle name="Comma 6 2 2 3 15" xfId="20912"/>
    <cellStyle name="Comma 6 2 2 3 16" xfId="20913"/>
    <cellStyle name="Comma 6 2 2 3 17" xfId="20914"/>
    <cellStyle name="Comma 6 2 2 3 18" xfId="20915"/>
    <cellStyle name="Comma 6 2 2 3 19" xfId="20916"/>
    <cellStyle name="Comma 6 2 2 3 2" xfId="20917"/>
    <cellStyle name="Comma 6 2 2 3 2 2" xfId="20918"/>
    <cellStyle name="Comma 6 2 2 3 2 2 10" xfId="20919"/>
    <cellStyle name="Comma 6 2 2 3 2 2 11" xfId="20920"/>
    <cellStyle name="Comma 6 2 2 3 2 2 12" xfId="20921"/>
    <cellStyle name="Comma 6 2 2 3 2 2 13" xfId="20922"/>
    <cellStyle name="Comma 6 2 2 3 2 2 14" xfId="20923"/>
    <cellStyle name="Comma 6 2 2 3 2 2 15" xfId="20924"/>
    <cellStyle name="Comma 6 2 2 3 2 2 16" xfId="20925"/>
    <cellStyle name="Comma 6 2 2 3 2 2 17" xfId="20926"/>
    <cellStyle name="Comma 6 2 2 3 2 2 18" xfId="20927"/>
    <cellStyle name="Comma 6 2 2 3 2 2 19" xfId="20928"/>
    <cellStyle name="Comma 6 2 2 3 2 2 2" xfId="20929"/>
    <cellStyle name="Comma 6 2 2 3 2 2 20" xfId="20930"/>
    <cellStyle name="Comma 6 2 2 3 2 2 21" xfId="20931"/>
    <cellStyle name="Comma 6 2 2 3 2 2 22" xfId="20932"/>
    <cellStyle name="Comma 6 2 2 3 2 2 23" xfId="20933"/>
    <cellStyle name="Comma 6 2 2 3 2 2 24" xfId="20934"/>
    <cellStyle name="Comma 6 2 2 3 2 2 25" xfId="20935"/>
    <cellStyle name="Comma 6 2 2 3 2 2 26" xfId="20936"/>
    <cellStyle name="Comma 6 2 2 3 2 2 27" xfId="20937"/>
    <cellStyle name="Comma 6 2 2 3 2 2 28" xfId="20938"/>
    <cellStyle name="Comma 6 2 2 3 2 2 29" xfId="20939"/>
    <cellStyle name="Comma 6 2 2 3 2 2 3" xfId="20940"/>
    <cellStyle name="Comma 6 2 2 3 2 2 30" xfId="20941"/>
    <cellStyle name="Comma 6 2 2 3 2 2 31" xfId="20942"/>
    <cellStyle name="Comma 6 2 2 3 2 2 32" xfId="20943"/>
    <cellStyle name="Comma 6 2 2 3 2 2 33" xfId="20944"/>
    <cellStyle name="Comma 6 2 2 3 2 2 4" xfId="20945"/>
    <cellStyle name="Comma 6 2 2 3 2 2 5" xfId="20946"/>
    <cellStyle name="Comma 6 2 2 3 2 2 6" xfId="20947"/>
    <cellStyle name="Comma 6 2 2 3 2 2 7" xfId="20948"/>
    <cellStyle name="Comma 6 2 2 3 2 2 8" xfId="20949"/>
    <cellStyle name="Comma 6 2 2 3 2 2 9" xfId="20950"/>
    <cellStyle name="Comma 6 2 2 3 2 3" xfId="20951"/>
    <cellStyle name="Comma 6 2 2 3 2 3 10" xfId="20952"/>
    <cellStyle name="Comma 6 2 2 3 2 3 11" xfId="20953"/>
    <cellStyle name="Comma 6 2 2 3 2 3 12" xfId="20954"/>
    <cellStyle name="Comma 6 2 2 3 2 3 13" xfId="20955"/>
    <cellStyle name="Comma 6 2 2 3 2 3 14" xfId="20956"/>
    <cellStyle name="Comma 6 2 2 3 2 3 15" xfId="20957"/>
    <cellStyle name="Comma 6 2 2 3 2 3 16" xfId="20958"/>
    <cellStyle name="Comma 6 2 2 3 2 3 17" xfId="20959"/>
    <cellStyle name="Comma 6 2 2 3 2 3 18" xfId="20960"/>
    <cellStyle name="Comma 6 2 2 3 2 3 19" xfId="20961"/>
    <cellStyle name="Comma 6 2 2 3 2 3 2" xfId="20962"/>
    <cellStyle name="Comma 6 2 2 3 2 3 20" xfId="20963"/>
    <cellStyle name="Comma 6 2 2 3 2 3 21" xfId="20964"/>
    <cellStyle name="Comma 6 2 2 3 2 3 22" xfId="20965"/>
    <cellStyle name="Comma 6 2 2 3 2 3 23" xfId="20966"/>
    <cellStyle name="Comma 6 2 2 3 2 3 24" xfId="20967"/>
    <cellStyle name="Comma 6 2 2 3 2 3 25" xfId="20968"/>
    <cellStyle name="Comma 6 2 2 3 2 3 26" xfId="20969"/>
    <cellStyle name="Comma 6 2 2 3 2 3 27" xfId="20970"/>
    <cellStyle name="Comma 6 2 2 3 2 3 3" xfId="20971"/>
    <cellStyle name="Comma 6 2 2 3 2 3 4" xfId="20972"/>
    <cellStyle name="Comma 6 2 2 3 2 3 5" xfId="20973"/>
    <cellStyle name="Comma 6 2 2 3 2 3 6" xfId="20974"/>
    <cellStyle name="Comma 6 2 2 3 2 3 7" xfId="20975"/>
    <cellStyle name="Comma 6 2 2 3 2 3 8" xfId="20976"/>
    <cellStyle name="Comma 6 2 2 3 2 3 9" xfId="20977"/>
    <cellStyle name="Comma 6 2 2 3 20" xfId="20978"/>
    <cellStyle name="Comma 6 2 2 3 21" xfId="20979"/>
    <cellStyle name="Comma 6 2 2 3 22" xfId="20980"/>
    <cellStyle name="Comma 6 2 2 3 23" xfId="20981"/>
    <cellStyle name="Comma 6 2 2 3 24" xfId="20982"/>
    <cellStyle name="Comma 6 2 2 3 25" xfId="20983"/>
    <cellStyle name="Comma 6 2 2 3 26" xfId="20984"/>
    <cellStyle name="Comma 6 2 2 3 27" xfId="20985"/>
    <cellStyle name="Comma 6 2 2 3 28" xfId="20986"/>
    <cellStyle name="Comma 6 2 2 3 29" xfId="20987"/>
    <cellStyle name="Comma 6 2 2 3 3" xfId="20988"/>
    <cellStyle name="Comma 6 2 2 3 30" xfId="20989"/>
    <cellStyle name="Comma 6 2 2 3 31" xfId="20990"/>
    <cellStyle name="Comma 6 2 2 3 32" xfId="20991"/>
    <cellStyle name="Comma 6 2 2 3 33" xfId="20992"/>
    <cellStyle name="Comma 6 2 2 3 34" xfId="20993"/>
    <cellStyle name="Comma 6 2 2 3 35" xfId="20994"/>
    <cellStyle name="Comma 6 2 2 3 36" xfId="20995"/>
    <cellStyle name="Comma 6 2 2 3 37" xfId="20996"/>
    <cellStyle name="Comma 6 2 2 3 38" xfId="20997"/>
    <cellStyle name="Comma 6 2 2 3 39" xfId="20998"/>
    <cellStyle name="Comma 6 2 2 3 4" xfId="20999"/>
    <cellStyle name="Comma 6 2 2 3 40" xfId="21000"/>
    <cellStyle name="Comma 6 2 2 3 41" xfId="21001"/>
    <cellStyle name="Comma 6 2 2 3 42" xfId="21002"/>
    <cellStyle name="Comma 6 2 2 3 43" xfId="21003"/>
    <cellStyle name="Comma 6 2 2 3 44" xfId="21004"/>
    <cellStyle name="Comma 6 2 2 3 45" xfId="21005"/>
    <cellStyle name="Comma 6 2 2 3 5" xfId="21006"/>
    <cellStyle name="Comma 6 2 2 3 6" xfId="21007"/>
    <cellStyle name="Comma 6 2 2 3 7" xfId="21008"/>
    <cellStyle name="Comma 6 2 2 3 8" xfId="21009"/>
    <cellStyle name="Comma 6 2 2 3 9" xfId="21010"/>
    <cellStyle name="Comma 6 2 2 4" xfId="21011"/>
    <cellStyle name="Comma 6 2 2 4 10" xfId="21012"/>
    <cellStyle name="Comma 6 2 2 4 10 10" xfId="21013"/>
    <cellStyle name="Comma 6 2 2 4 10 11" xfId="21014"/>
    <cellStyle name="Comma 6 2 2 4 10 12" xfId="21015"/>
    <cellStyle name="Comma 6 2 2 4 10 13" xfId="21016"/>
    <cellStyle name="Comma 6 2 2 4 10 14" xfId="21017"/>
    <cellStyle name="Comma 6 2 2 4 10 15" xfId="21018"/>
    <cellStyle name="Comma 6 2 2 4 10 16" xfId="21019"/>
    <cellStyle name="Comma 6 2 2 4 10 17" xfId="21020"/>
    <cellStyle name="Comma 6 2 2 4 10 18" xfId="21021"/>
    <cellStyle name="Comma 6 2 2 4 10 19" xfId="21022"/>
    <cellStyle name="Comma 6 2 2 4 10 2" xfId="21023"/>
    <cellStyle name="Comma 6 2 2 4 10 20" xfId="21024"/>
    <cellStyle name="Comma 6 2 2 4 10 21" xfId="21025"/>
    <cellStyle name="Comma 6 2 2 4 10 22" xfId="21026"/>
    <cellStyle name="Comma 6 2 2 4 10 23" xfId="21027"/>
    <cellStyle name="Comma 6 2 2 4 10 24" xfId="21028"/>
    <cellStyle name="Comma 6 2 2 4 10 25" xfId="21029"/>
    <cellStyle name="Comma 6 2 2 4 10 26" xfId="21030"/>
    <cellStyle name="Comma 6 2 2 4 10 27" xfId="21031"/>
    <cellStyle name="Comma 6 2 2 4 10 3" xfId="21032"/>
    <cellStyle name="Comma 6 2 2 4 10 4" xfId="21033"/>
    <cellStyle name="Comma 6 2 2 4 10 5" xfId="21034"/>
    <cellStyle name="Comma 6 2 2 4 10 6" xfId="21035"/>
    <cellStyle name="Comma 6 2 2 4 10 7" xfId="21036"/>
    <cellStyle name="Comma 6 2 2 4 10 8" xfId="21037"/>
    <cellStyle name="Comma 6 2 2 4 10 9" xfId="21038"/>
    <cellStyle name="Comma 6 2 2 4 11" xfId="21039"/>
    <cellStyle name="Comma 6 2 2 4 12" xfId="21040"/>
    <cellStyle name="Comma 6 2 2 4 13" xfId="21041"/>
    <cellStyle name="Comma 6 2 2 4 14" xfId="21042"/>
    <cellStyle name="Comma 6 2 2 4 15" xfId="21043"/>
    <cellStyle name="Comma 6 2 2 4 16" xfId="21044"/>
    <cellStyle name="Comma 6 2 2 4 17" xfId="21045"/>
    <cellStyle name="Comma 6 2 2 4 18" xfId="21046"/>
    <cellStyle name="Comma 6 2 2 4 19" xfId="21047"/>
    <cellStyle name="Comma 6 2 2 4 2" xfId="21048"/>
    <cellStyle name="Comma 6 2 2 4 20" xfId="21049"/>
    <cellStyle name="Comma 6 2 2 4 21" xfId="21050"/>
    <cellStyle name="Comma 6 2 2 4 22" xfId="21051"/>
    <cellStyle name="Comma 6 2 2 4 23" xfId="21052"/>
    <cellStyle name="Comma 6 2 2 4 24" xfId="21053"/>
    <cellStyle name="Comma 6 2 2 4 25" xfId="21054"/>
    <cellStyle name="Comma 6 2 2 4 26" xfId="21055"/>
    <cellStyle name="Comma 6 2 2 4 27" xfId="21056"/>
    <cellStyle name="Comma 6 2 2 4 28" xfId="21057"/>
    <cellStyle name="Comma 6 2 2 4 29" xfId="21058"/>
    <cellStyle name="Comma 6 2 2 4 3" xfId="21059"/>
    <cellStyle name="Comma 6 2 2 4 30" xfId="21060"/>
    <cellStyle name="Comma 6 2 2 4 31" xfId="21061"/>
    <cellStyle name="Comma 6 2 2 4 32" xfId="21062"/>
    <cellStyle name="Comma 6 2 2 4 33" xfId="21063"/>
    <cellStyle name="Comma 6 2 2 4 34" xfId="21064"/>
    <cellStyle name="Comma 6 2 2 4 35" xfId="21065"/>
    <cellStyle name="Comma 6 2 2 4 36" xfId="21066"/>
    <cellStyle name="Comma 6 2 2 4 37" xfId="21067"/>
    <cellStyle name="Comma 6 2 2 4 38" xfId="21068"/>
    <cellStyle name="Comma 6 2 2 4 39" xfId="21069"/>
    <cellStyle name="Comma 6 2 2 4 4" xfId="21070"/>
    <cellStyle name="Comma 6 2 2 4 40" xfId="21071"/>
    <cellStyle name="Comma 6 2 2 4 41" xfId="21072"/>
    <cellStyle name="Comma 6 2 2 4 42" xfId="21073"/>
    <cellStyle name="Comma 6 2 2 4 43" xfId="21074"/>
    <cellStyle name="Comma 6 2 2 4 44" xfId="21075"/>
    <cellStyle name="Comma 6 2 2 4 45" xfId="21076"/>
    <cellStyle name="Comma 6 2 2 4 5" xfId="21077"/>
    <cellStyle name="Comma 6 2 2 4 6" xfId="21078"/>
    <cellStyle name="Comma 6 2 2 4 7" xfId="21079"/>
    <cellStyle name="Comma 6 2 2 4 8" xfId="21080"/>
    <cellStyle name="Comma 6 2 2 4 9" xfId="21081"/>
    <cellStyle name="Comma 6 2 2 4 9 10" xfId="21082"/>
    <cellStyle name="Comma 6 2 2 4 9 11" xfId="21083"/>
    <cellStyle name="Comma 6 2 2 4 9 12" xfId="21084"/>
    <cellStyle name="Comma 6 2 2 4 9 13" xfId="21085"/>
    <cellStyle name="Comma 6 2 2 4 9 14" xfId="21086"/>
    <cellStyle name="Comma 6 2 2 4 9 15" xfId="21087"/>
    <cellStyle name="Comma 6 2 2 4 9 16" xfId="21088"/>
    <cellStyle name="Comma 6 2 2 4 9 17" xfId="21089"/>
    <cellStyle name="Comma 6 2 2 4 9 18" xfId="21090"/>
    <cellStyle name="Comma 6 2 2 4 9 19" xfId="21091"/>
    <cellStyle name="Comma 6 2 2 4 9 2" xfId="21092"/>
    <cellStyle name="Comma 6 2 2 4 9 20" xfId="21093"/>
    <cellStyle name="Comma 6 2 2 4 9 21" xfId="21094"/>
    <cellStyle name="Comma 6 2 2 4 9 22" xfId="21095"/>
    <cellStyle name="Comma 6 2 2 4 9 23" xfId="21096"/>
    <cellStyle name="Comma 6 2 2 4 9 24" xfId="21097"/>
    <cellStyle name="Comma 6 2 2 4 9 25" xfId="21098"/>
    <cellStyle name="Comma 6 2 2 4 9 26" xfId="21099"/>
    <cellStyle name="Comma 6 2 2 4 9 27" xfId="21100"/>
    <cellStyle name="Comma 6 2 2 4 9 3" xfId="21101"/>
    <cellStyle name="Comma 6 2 2 4 9 4" xfId="21102"/>
    <cellStyle name="Comma 6 2 2 4 9 5" xfId="21103"/>
    <cellStyle name="Comma 6 2 2 4 9 6" xfId="21104"/>
    <cellStyle name="Comma 6 2 2 4 9 7" xfId="21105"/>
    <cellStyle name="Comma 6 2 2 4 9 8" xfId="21106"/>
    <cellStyle name="Comma 6 2 2 4 9 9" xfId="21107"/>
    <cellStyle name="Comma 6 2 2 5" xfId="21108"/>
    <cellStyle name="Comma 6 2 2 5 10" xfId="21109"/>
    <cellStyle name="Comma 6 2 2 5 10 10" xfId="21110"/>
    <cellStyle name="Comma 6 2 2 5 10 11" xfId="21111"/>
    <cellStyle name="Comma 6 2 2 5 10 12" xfId="21112"/>
    <cellStyle name="Comma 6 2 2 5 10 13" xfId="21113"/>
    <cellStyle name="Comma 6 2 2 5 10 14" xfId="21114"/>
    <cellStyle name="Comma 6 2 2 5 10 15" xfId="21115"/>
    <cellStyle name="Comma 6 2 2 5 10 16" xfId="21116"/>
    <cellStyle name="Comma 6 2 2 5 10 17" xfId="21117"/>
    <cellStyle name="Comma 6 2 2 5 10 18" xfId="21118"/>
    <cellStyle name="Comma 6 2 2 5 10 19" xfId="21119"/>
    <cellStyle name="Comma 6 2 2 5 10 2" xfId="21120"/>
    <cellStyle name="Comma 6 2 2 5 10 20" xfId="21121"/>
    <cellStyle name="Comma 6 2 2 5 10 21" xfId="21122"/>
    <cellStyle name="Comma 6 2 2 5 10 22" xfId="21123"/>
    <cellStyle name="Comma 6 2 2 5 10 23" xfId="21124"/>
    <cellStyle name="Comma 6 2 2 5 10 24" xfId="21125"/>
    <cellStyle name="Comma 6 2 2 5 10 25" xfId="21126"/>
    <cellStyle name="Comma 6 2 2 5 10 26" xfId="21127"/>
    <cellStyle name="Comma 6 2 2 5 10 27" xfId="21128"/>
    <cellStyle name="Comma 6 2 2 5 10 3" xfId="21129"/>
    <cellStyle name="Comma 6 2 2 5 10 4" xfId="21130"/>
    <cellStyle name="Comma 6 2 2 5 10 5" xfId="21131"/>
    <cellStyle name="Comma 6 2 2 5 10 6" xfId="21132"/>
    <cellStyle name="Comma 6 2 2 5 10 7" xfId="21133"/>
    <cellStyle name="Comma 6 2 2 5 10 8" xfId="21134"/>
    <cellStyle name="Comma 6 2 2 5 10 9" xfId="21135"/>
    <cellStyle name="Comma 6 2 2 5 11" xfId="21136"/>
    <cellStyle name="Comma 6 2 2 5 12" xfId="21137"/>
    <cellStyle name="Comma 6 2 2 5 13" xfId="21138"/>
    <cellStyle name="Comma 6 2 2 5 14" xfId="21139"/>
    <cellStyle name="Comma 6 2 2 5 15" xfId="21140"/>
    <cellStyle name="Comma 6 2 2 5 16" xfId="21141"/>
    <cellStyle name="Comma 6 2 2 5 17" xfId="21142"/>
    <cellStyle name="Comma 6 2 2 5 18" xfId="21143"/>
    <cellStyle name="Comma 6 2 2 5 19" xfId="21144"/>
    <cellStyle name="Comma 6 2 2 5 2" xfId="21145"/>
    <cellStyle name="Comma 6 2 2 5 20" xfId="21146"/>
    <cellStyle name="Comma 6 2 2 5 21" xfId="21147"/>
    <cellStyle name="Comma 6 2 2 5 22" xfId="21148"/>
    <cellStyle name="Comma 6 2 2 5 23" xfId="21149"/>
    <cellStyle name="Comma 6 2 2 5 24" xfId="21150"/>
    <cellStyle name="Comma 6 2 2 5 25" xfId="21151"/>
    <cellStyle name="Comma 6 2 2 5 26" xfId="21152"/>
    <cellStyle name="Comma 6 2 2 5 27" xfId="21153"/>
    <cellStyle name="Comma 6 2 2 5 28" xfId="21154"/>
    <cellStyle name="Comma 6 2 2 5 29" xfId="21155"/>
    <cellStyle name="Comma 6 2 2 5 3" xfId="21156"/>
    <cellStyle name="Comma 6 2 2 5 30" xfId="21157"/>
    <cellStyle name="Comma 6 2 2 5 31" xfId="21158"/>
    <cellStyle name="Comma 6 2 2 5 32" xfId="21159"/>
    <cellStyle name="Comma 6 2 2 5 33" xfId="21160"/>
    <cellStyle name="Comma 6 2 2 5 34" xfId="21161"/>
    <cellStyle name="Comma 6 2 2 5 35" xfId="21162"/>
    <cellStyle name="Comma 6 2 2 5 36" xfId="21163"/>
    <cellStyle name="Comma 6 2 2 5 37" xfId="21164"/>
    <cellStyle name="Comma 6 2 2 5 38" xfId="21165"/>
    <cellStyle name="Comma 6 2 2 5 39" xfId="21166"/>
    <cellStyle name="Comma 6 2 2 5 4" xfId="21167"/>
    <cellStyle name="Comma 6 2 2 5 40" xfId="21168"/>
    <cellStyle name="Comma 6 2 2 5 41" xfId="21169"/>
    <cellStyle name="Comma 6 2 2 5 42" xfId="21170"/>
    <cellStyle name="Comma 6 2 2 5 43" xfId="21171"/>
    <cellStyle name="Comma 6 2 2 5 44" xfId="21172"/>
    <cellStyle name="Comma 6 2 2 5 45" xfId="21173"/>
    <cellStyle name="Comma 6 2 2 5 5" xfId="21174"/>
    <cellStyle name="Comma 6 2 2 5 6" xfId="21175"/>
    <cellStyle name="Comma 6 2 2 5 7" xfId="21176"/>
    <cellStyle name="Comma 6 2 2 5 8" xfId="21177"/>
    <cellStyle name="Comma 6 2 2 5 9" xfId="21178"/>
    <cellStyle name="Comma 6 2 2 5 9 10" xfId="21179"/>
    <cellStyle name="Comma 6 2 2 5 9 11" xfId="21180"/>
    <cellStyle name="Comma 6 2 2 5 9 12" xfId="21181"/>
    <cellStyle name="Comma 6 2 2 5 9 13" xfId="21182"/>
    <cellStyle name="Comma 6 2 2 5 9 14" xfId="21183"/>
    <cellStyle name="Comma 6 2 2 5 9 15" xfId="21184"/>
    <cellStyle name="Comma 6 2 2 5 9 16" xfId="21185"/>
    <cellStyle name="Comma 6 2 2 5 9 17" xfId="21186"/>
    <cellStyle name="Comma 6 2 2 5 9 18" xfId="21187"/>
    <cellStyle name="Comma 6 2 2 5 9 19" xfId="21188"/>
    <cellStyle name="Comma 6 2 2 5 9 2" xfId="21189"/>
    <cellStyle name="Comma 6 2 2 5 9 20" xfId="21190"/>
    <cellStyle name="Comma 6 2 2 5 9 21" xfId="21191"/>
    <cellStyle name="Comma 6 2 2 5 9 22" xfId="21192"/>
    <cellStyle name="Comma 6 2 2 5 9 23" xfId="21193"/>
    <cellStyle name="Comma 6 2 2 5 9 24" xfId="21194"/>
    <cellStyle name="Comma 6 2 2 5 9 25" xfId="21195"/>
    <cellStyle name="Comma 6 2 2 5 9 26" xfId="21196"/>
    <cellStyle name="Comma 6 2 2 5 9 27" xfId="21197"/>
    <cellStyle name="Comma 6 2 2 5 9 3" xfId="21198"/>
    <cellStyle name="Comma 6 2 2 5 9 4" xfId="21199"/>
    <cellStyle name="Comma 6 2 2 5 9 5" xfId="21200"/>
    <cellStyle name="Comma 6 2 2 5 9 6" xfId="21201"/>
    <cellStyle name="Comma 6 2 2 5 9 7" xfId="21202"/>
    <cellStyle name="Comma 6 2 2 5 9 8" xfId="21203"/>
    <cellStyle name="Comma 6 2 2 5 9 9" xfId="21204"/>
    <cellStyle name="Comma 6 2 2 6" xfId="21205"/>
    <cellStyle name="Comma 6 2 2 6 10" xfId="21206"/>
    <cellStyle name="Comma 6 2 2 6 10 10" xfId="21207"/>
    <cellStyle name="Comma 6 2 2 6 10 11" xfId="21208"/>
    <cellStyle name="Comma 6 2 2 6 10 12" xfId="21209"/>
    <cellStyle name="Comma 6 2 2 6 10 13" xfId="21210"/>
    <cellStyle name="Comma 6 2 2 6 10 14" xfId="21211"/>
    <cellStyle name="Comma 6 2 2 6 10 15" xfId="21212"/>
    <cellStyle name="Comma 6 2 2 6 10 16" xfId="21213"/>
    <cellStyle name="Comma 6 2 2 6 10 17" xfId="21214"/>
    <cellStyle name="Comma 6 2 2 6 10 18" xfId="21215"/>
    <cellStyle name="Comma 6 2 2 6 10 19" xfId="21216"/>
    <cellStyle name="Comma 6 2 2 6 10 2" xfId="21217"/>
    <cellStyle name="Comma 6 2 2 6 10 20" xfId="21218"/>
    <cellStyle name="Comma 6 2 2 6 10 21" xfId="21219"/>
    <cellStyle name="Comma 6 2 2 6 10 22" xfId="21220"/>
    <cellStyle name="Comma 6 2 2 6 10 23" xfId="21221"/>
    <cellStyle name="Comma 6 2 2 6 10 24" xfId="21222"/>
    <cellStyle name="Comma 6 2 2 6 10 25" xfId="21223"/>
    <cellStyle name="Comma 6 2 2 6 10 26" xfId="21224"/>
    <cellStyle name="Comma 6 2 2 6 10 27" xfId="21225"/>
    <cellStyle name="Comma 6 2 2 6 10 3" xfId="21226"/>
    <cellStyle name="Comma 6 2 2 6 10 4" xfId="21227"/>
    <cellStyle name="Comma 6 2 2 6 10 5" xfId="21228"/>
    <cellStyle name="Comma 6 2 2 6 10 6" xfId="21229"/>
    <cellStyle name="Comma 6 2 2 6 10 7" xfId="21230"/>
    <cellStyle name="Comma 6 2 2 6 10 8" xfId="21231"/>
    <cellStyle name="Comma 6 2 2 6 10 9" xfId="21232"/>
    <cellStyle name="Comma 6 2 2 6 11" xfId="21233"/>
    <cellStyle name="Comma 6 2 2 6 12" xfId="21234"/>
    <cellStyle name="Comma 6 2 2 6 13" xfId="21235"/>
    <cellStyle name="Comma 6 2 2 6 14" xfId="21236"/>
    <cellStyle name="Comma 6 2 2 6 15" xfId="21237"/>
    <cellStyle name="Comma 6 2 2 6 16" xfId="21238"/>
    <cellStyle name="Comma 6 2 2 6 17" xfId="21239"/>
    <cellStyle name="Comma 6 2 2 6 18" xfId="21240"/>
    <cellStyle name="Comma 6 2 2 6 19" xfId="21241"/>
    <cellStyle name="Comma 6 2 2 6 2" xfId="21242"/>
    <cellStyle name="Comma 6 2 2 6 20" xfId="21243"/>
    <cellStyle name="Comma 6 2 2 6 21" xfId="21244"/>
    <cellStyle name="Comma 6 2 2 6 22" xfId="21245"/>
    <cellStyle name="Comma 6 2 2 6 23" xfId="21246"/>
    <cellStyle name="Comma 6 2 2 6 24" xfId="21247"/>
    <cellStyle name="Comma 6 2 2 6 25" xfId="21248"/>
    <cellStyle name="Comma 6 2 2 6 26" xfId="21249"/>
    <cellStyle name="Comma 6 2 2 6 27" xfId="21250"/>
    <cellStyle name="Comma 6 2 2 6 28" xfId="21251"/>
    <cellStyle name="Comma 6 2 2 6 29" xfId="21252"/>
    <cellStyle name="Comma 6 2 2 6 3" xfId="21253"/>
    <cellStyle name="Comma 6 2 2 6 30" xfId="21254"/>
    <cellStyle name="Comma 6 2 2 6 31" xfId="21255"/>
    <cellStyle name="Comma 6 2 2 6 32" xfId="21256"/>
    <cellStyle name="Comma 6 2 2 6 33" xfId="21257"/>
    <cellStyle name="Comma 6 2 2 6 34" xfId="21258"/>
    <cellStyle name="Comma 6 2 2 6 35" xfId="21259"/>
    <cellStyle name="Comma 6 2 2 6 36" xfId="21260"/>
    <cellStyle name="Comma 6 2 2 6 37" xfId="21261"/>
    <cellStyle name="Comma 6 2 2 6 38" xfId="21262"/>
    <cellStyle name="Comma 6 2 2 6 39" xfId="21263"/>
    <cellStyle name="Comma 6 2 2 6 4" xfId="21264"/>
    <cellStyle name="Comma 6 2 2 6 40" xfId="21265"/>
    <cellStyle name="Comma 6 2 2 6 41" xfId="21266"/>
    <cellStyle name="Comma 6 2 2 6 42" xfId="21267"/>
    <cellStyle name="Comma 6 2 2 6 43" xfId="21268"/>
    <cellStyle name="Comma 6 2 2 6 44" xfId="21269"/>
    <cellStyle name="Comma 6 2 2 6 45" xfId="21270"/>
    <cellStyle name="Comma 6 2 2 6 5" xfId="21271"/>
    <cellStyle name="Comma 6 2 2 6 6" xfId="21272"/>
    <cellStyle name="Comma 6 2 2 6 7" xfId="21273"/>
    <cellStyle name="Comma 6 2 2 6 8" xfId="21274"/>
    <cellStyle name="Comma 6 2 2 6 9" xfId="21275"/>
    <cellStyle name="Comma 6 2 2 6 9 10" xfId="21276"/>
    <cellStyle name="Comma 6 2 2 6 9 11" xfId="21277"/>
    <cellStyle name="Comma 6 2 2 6 9 12" xfId="21278"/>
    <cellStyle name="Comma 6 2 2 6 9 13" xfId="21279"/>
    <cellStyle name="Comma 6 2 2 6 9 14" xfId="21280"/>
    <cellStyle name="Comma 6 2 2 6 9 15" xfId="21281"/>
    <cellStyle name="Comma 6 2 2 6 9 16" xfId="21282"/>
    <cellStyle name="Comma 6 2 2 6 9 17" xfId="21283"/>
    <cellStyle name="Comma 6 2 2 6 9 18" xfId="21284"/>
    <cellStyle name="Comma 6 2 2 6 9 19" xfId="21285"/>
    <cellStyle name="Comma 6 2 2 6 9 2" xfId="21286"/>
    <cellStyle name="Comma 6 2 2 6 9 20" xfId="21287"/>
    <cellStyle name="Comma 6 2 2 6 9 21" xfId="21288"/>
    <cellStyle name="Comma 6 2 2 6 9 22" xfId="21289"/>
    <cellStyle name="Comma 6 2 2 6 9 23" xfId="21290"/>
    <cellStyle name="Comma 6 2 2 6 9 24" xfId="21291"/>
    <cellStyle name="Comma 6 2 2 6 9 25" xfId="21292"/>
    <cellStyle name="Comma 6 2 2 6 9 26" xfId="21293"/>
    <cellStyle name="Comma 6 2 2 6 9 27" xfId="21294"/>
    <cellStyle name="Comma 6 2 2 6 9 3" xfId="21295"/>
    <cellStyle name="Comma 6 2 2 6 9 4" xfId="21296"/>
    <cellStyle name="Comma 6 2 2 6 9 5" xfId="21297"/>
    <cellStyle name="Comma 6 2 2 6 9 6" xfId="21298"/>
    <cellStyle name="Comma 6 2 2 6 9 7" xfId="21299"/>
    <cellStyle name="Comma 6 2 2 6 9 8" xfId="21300"/>
    <cellStyle name="Comma 6 2 2 6 9 9" xfId="21301"/>
    <cellStyle name="Comma 6 2 2 7" xfId="21302"/>
    <cellStyle name="Comma 6 2 2 7 10" xfId="21303"/>
    <cellStyle name="Comma 6 2 2 7 11" xfId="21304"/>
    <cellStyle name="Comma 6 2 2 7 12" xfId="21305"/>
    <cellStyle name="Comma 6 2 2 7 13" xfId="21306"/>
    <cellStyle name="Comma 6 2 2 7 14" xfId="21307"/>
    <cellStyle name="Comma 6 2 2 7 15" xfId="21308"/>
    <cellStyle name="Comma 6 2 2 7 16" xfId="21309"/>
    <cellStyle name="Comma 6 2 2 7 17" xfId="21310"/>
    <cellStyle name="Comma 6 2 2 7 18" xfId="21311"/>
    <cellStyle name="Comma 6 2 2 7 19" xfId="21312"/>
    <cellStyle name="Comma 6 2 2 7 2" xfId="21313"/>
    <cellStyle name="Comma 6 2 2 7 20" xfId="21314"/>
    <cellStyle name="Comma 6 2 2 7 21" xfId="21315"/>
    <cellStyle name="Comma 6 2 2 7 22" xfId="21316"/>
    <cellStyle name="Comma 6 2 2 7 23" xfId="21317"/>
    <cellStyle name="Comma 6 2 2 7 24" xfId="21318"/>
    <cellStyle name="Comma 6 2 2 7 25" xfId="21319"/>
    <cellStyle name="Comma 6 2 2 7 26" xfId="21320"/>
    <cellStyle name="Comma 6 2 2 7 27" xfId="21321"/>
    <cellStyle name="Comma 6 2 2 7 28" xfId="21322"/>
    <cellStyle name="Comma 6 2 2 7 29" xfId="21323"/>
    <cellStyle name="Comma 6 2 2 7 3" xfId="21324"/>
    <cellStyle name="Comma 6 2 2 7 30" xfId="21325"/>
    <cellStyle name="Comma 6 2 2 7 31" xfId="21326"/>
    <cellStyle name="Comma 6 2 2 7 32" xfId="21327"/>
    <cellStyle name="Comma 6 2 2 7 33" xfId="21328"/>
    <cellStyle name="Comma 6 2 2 7 4" xfId="21329"/>
    <cellStyle name="Comma 6 2 2 7 5" xfId="21330"/>
    <cellStyle name="Comma 6 2 2 7 6" xfId="21331"/>
    <cellStyle name="Comma 6 2 2 7 7" xfId="21332"/>
    <cellStyle name="Comma 6 2 2 7 8" xfId="21333"/>
    <cellStyle name="Comma 6 2 2 7 9" xfId="21334"/>
    <cellStyle name="Comma 6 2 2 8" xfId="21335"/>
    <cellStyle name="Comma 6 2 2 8 10" xfId="21336"/>
    <cellStyle name="Comma 6 2 2 8 11" xfId="21337"/>
    <cellStyle name="Comma 6 2 2 8 12" xfId="21338"/>
    <cellStyle name="Comma 6 2 2 8 13" xfId="21339"/>
    <cellStyle name="Comma 6 2 2 8 14" xfId="21340"/>
    <cellStyle name="Comma 6 2 2 8 15" xfId="21341"/>
    <cellStyle name="Comma 6 2 2 8 16" xfId="21342"/>
    <cellStyle name="Comma 6 2 2 8 17" xfId="21343"/>
    <cellStyle name="Comma 6 2 2 8 18" xfId="21344"/>
    <cellStyle name="Comma 6 2 2 8 19" xfId="21345"/>
    <cellStyle name="Comma 6 2 2 8 2" xfId="21346"/>
    <cellStyle name="Comma 6 2 2 8 20" xfId="21347"/>
    <cellStyle name="Comma 6 2 2 8 21" xfId="21348"/>
    <cellStyle name="Comma 6 2 2 8 22" xfId="21349"/>
    <cellStyle name="Comma 6 2 2 8 23" xfId="21350"/>
    <cellStyle name="Comma 6 2 2 8 24" xfId="21351"/>
    <cellStyle name="Comma 6 2 2 8 25" xfId="21352"/>
    <cellStyle name="Comma 6 2 2 8 26" xfId="21353"/>
    <cellStyle name="Comma 6 2 2 8 27" xfId="21354"/>
    <cellStyle name="Comma 6 2 2 8 3" xfId="21355"/>
    <cellStyle name="Comma 6 2 2 8 4" xfId="21356"/>
    <cellStyle name="Comma 6 2 2 8 5" xfId="21357"/>
    <cellStyle name="Comma 6 2 2 8 6" xfId="21358"/>
    <cellStyle name="Comma 6 2 2 8 7" xfId="21359"/>
    <cellStyle name="Comma 6 2 2 8 8" xfId="21360"/>
    <cellStyle name="Comma 6 2 2 8 9" xfId="21361"/>
    <cellStyle name="Comma 6 2 20" xfId="21362"/>
    <cellStyle name="Comma 6 2 21" xfId="21363"/>
    <cellStyle name="Comma 6 2 22" xfId="21364"/>
    <cellStyle name="Comma 6 2 23" xfId="21365"/>
    <cellStyle name="Comma 6 2 24" xfId="21366"/>
    <cellStyle name="Comma 6 2 25" xfId="21367"/>
    <cellStyle name="Comma 6 2 26" xfId="21368"/>
    <cellStyle name="Comma 6 2 27" xfId="21369"/>
    <cellStyle name="Comma 6 2 28" xfId="21370"/>
    <cellStyle name="Comma 6 2 29" xfId="21371"/>
    <cellStyle name="Comma 6 2 3" xfId="21372"/>
    <cellStyle name="Comma 6 2 3 2" xfId="21373"/>
    <cellStyle name="Comma 6 2 3 3" xfId="21374"/>
    <cellStyle name="Comma 6 2 3 3 10" xfId="21375"/>
    <cellStyle name="Comma 6 2 3 3 11" xfId="21376"/>
    <cellStyle name="Comma 6 2 3 3 12" xfId="21377"/>
    <cellStyle name="Comma 6 2 3 3 13" xfId="21378"/>
    <cellStyle name="Comma 6 2 3 3 14" xfId="21379"/>
    <cellStyle name="Comma 6 2 3 3 15" xfId="21380"/>
    <cellStyle name="Comma 6 2 3 3 16" xfId="21381"/>
    <cellStyle name="Comma 6 2 3 3 17" xfId="21382"/>
    <cellStyle name="Comma 6 2 3 3 18" xfId="21383"/>
    <cellStyle name="Comma 6 2 3 3 19" xfId="21384"/>
    <cellStyle name="Comma 6 2 3 3 2" xfId="21385"/>
    <cellStyle name="Comma 6 2 3 3 20" xfId="21386"/>
    <cellStyle name="Comma 6 2 3 3 21" xfId="21387"/>
    <cellStyle name="Comma 6 2 3 3 22" xfId="21388"/>
    <cellStyle name="Comma 6 2 3 3 23" xfId="21389"/>
    <cellStyle name="Comma 6 2 3 3 24" xfId="21390"/>
    <cellStyle name="Comma 6 2 3 3 25" xfId="21391"/>
    <cellStyle name="Comma 6 2 3 3 26" xfId="21392"/>
    <cellStyle name="Comma 6 2 3 3 27" xfId="21393"/>
    <cellStyle name="Comma 6 2 3 3 28" xfId="21394"/>
    <cellStyle name="Comma 6 2 3 3 29" xfId="21395"/>
    <cellStyle name="Comma 6 2 3 3 3" xfId="21396"/>
    <cellStyle name="Comma 6 2 3 3 30" xfId="21397"/>
    <cellStyle name="Comma 6 2 3 3 31" xfId="21398"/>
    <cellStyle name="Comma 6 2 3 3 32" xfId="21399"/>
    <cellStyle name="Comma 6 2 3 3 33" xfId="21400"/>
    <cellStyle name="Comma 6 2 3 3 4" xfId="21401"/>
    <cellStyle name="Comma 6 2 3 3 5" xfId="21402"/>
    <cellStyle name="Comma 6 2 3 3 6" xfId="21403"/>
    <cellStyle name="Comma 6 2 3 3 7" xfId="21404"/>
    <cellStyle name="Comma 6 2 3 3 8" xfId="21405"/>
    <cellStyle name="Comma 6 2 3 3 9" xfId="21406"/>
    <cellStyle name="Comma 6 2 3 4" xfId="21407"/>
    <cellStyle name="Comma 6 2 3 4 10" xfId="21408"/>
    <cellStyle name="Comma 6 2 3 4 11" xfId="21409"/>
    <cellStyle name="Comma 6 2 3 4 12" xfId="21410"/>
    <cellStyle name="Comma 6 2 3 4 13" xfId="21411"/>
    <cellStyle name="Comma 6 2 3 4 14" xfId="21412"/>
    <cellStyle name="Comma 6 2 3 4 15" xfId="21413"/>
    <cellStyle name="Comma 6 2 3 4 16" xfId="21414"/>
    <cellStyle name="Comma 6 2 3 4 17" xfId="21415"/>
    <cellStyle name="Comma 6 2 3 4 18" xfId="21416"/>
    <cellStyle name="Comma 6 2 3 4 19" xfId="21417"/>
    <cellStyle name="Comma 6 2 3 4 2" xfId="21418"/>
    <cellStyle name="Comma 6 2 3 4 20" xfId="21419"/>
    <cellStyle name="Comma 6 2 3 4 21" xfId="21420"/>
    <cellStyle name="Comma 6 2 3 4 22" xfId="21421"/>
    <cellStyle name="Comma 6 2 3 4 23" xfId="21422"/>
    <cellStyle name="Comma 6 2 3 4 24" xfId="21423"/>
    <cellStyle name="Comma 6 2 3 4 25" xfId="21424"/>
    <cellStyle name="Comma 6 2 3 4 26" xfId="21425"/>
    <cellStyle name="Comma 6 2 3 4 27" xfId="21426"/>
    <cellStyle name="Comma 6 2 3 4 3" xfId="21427"/>
    <cellStyle name="Comma 6 2 3 4 4" xfId="21428"/>
    <cellStyle name="Comma 6 2 3 4 5" xfId="21429"/>
    <cellStyle name="Comma 6 2 3 4 6" xfId="21430"/>
    <cellStyle name="Comma 6 2 3 4 7" xfId="21431"/>
    <cellStyle name="Comma 6 2 3 4 8" xfId="21432"/>
    <cellStyle name="Comma 6 2 3 4 9" xfId="21433"/>
    <cellStyle name="Comma 6 2 30" xfId="21434"/>
    <cellStyle name="Comma 6 2 31" xfId="21435"/>
    <cellStyle name="Comma 6 2 32" xfId="21436"/>
    <cellStyle name="Comma 6 2 33" xfId="21437"/>
    <cellStyle name="Comma 6 2 34" xfId="21438"/>
    <cellStyle name="Comma 6 2 35" xfId="21439"/>
    <cellStyle name="Comma 6 2 36" xfId="21440"/>
    <cellStyle name="Comma 6 2 37" xfId="21441"/>
    <cellStyle name="Comma 6 2 38" xfId="21442"/>
    <cellStyle name="Comma 6 2 39" xfId="21443"/>
    <cellStyle name="Comma 6 2 4" xfId="21444"/>
    <cellStyle name="Comma 6 2 40" xfId="21445"/>
    <cellStyle name="Comma 6 2 41" xfId="21446"/>
    <cellStyle name="Comma 6 2 42" xfId="21447"/>
    <cellStyle name="Comma 6 2 43" xfId="21448"/>
    <cellStyle name="Comma 6 2 44" xfId="21449"/>
    <cellStyle name="Comma 6 2 45" xfId="21450"/>
    <cellStyle name="Comma 6 2 46" xfId="21451"/>
    <cellStyle name="Comma 6 2 47" xfId="21452"/>
    <cellStyle name="Comma 6 2 48" xfId="21453"/>
    <cellStyle name="Comma 6 2 49" xfId="21454"/>
    <cellStyle name="Comma 6 2 5" xfId="21455"/>
    <cellStyle name="Comma 6 2 50" xfId="21456"/>
    <cellStyle name="Comma 6 2 51" xfId="21457"/>
    <cellStyle name="Comma 6 2 52" xfId="21458"/>
    <cellStyle name="Comma 6 2 6" xfId="21459"/>
    <cellStyle name="Comma 6 2 7" xfId="21460"/>
    <cellStyle name="Comma 6 2 8" xfId="21461"/>
    <cellStyle name="Comma 6 2 9" xfId="21462"/>
    <cellStyle name="Comma 6 3" xfId="21463"/>
    <cellStyle name="Comma 6 3 10" xfId="21464"/>
    <cellStyle name="Comma 6 3 11" xfId="21465"/>
    <cellStyle name="Comma 6 3 12" xfId="21466"/>
    <cellStyle name="Comma 6 3 13" xfId="21467"/>
    <cellStyle name="Comma 6 3 14" xfId="21468"/>
    <cellStyle name="Comma 6 3 15" xfId="21469"/>
    <cellStyle name="Comma 6 3 16" xfId="21470"/>
    <cellStyle name="Comma 6 3 17" xfId="21471"/>
    <cellStyle name="Comma 6 3 18" xfId="21472"/>
    <cellStyle name="Comma 6 3 19" xfId="21473"/>
    <cellStyle name="Comma 6 3 2" xfId="21474"/>
    <cellStyle name="Comma 6 3 2 2" xfId="21475"/>
    <cellStyle name="Comma 6 3 2 3" xfId="21476"/>
    <cellStyle name="Comma 6 3 2 3 10" xfId="21477"/>
    <cellStyle name="Comma 6 3 2 3 11" xfId="21478"/>
    <cellStyle name="Comma 6 3 2 3 12" xfId="21479"/>
    <cellStyle name="Comma 6 3 2 3 13" xfId="21480"/>
    <cellStyle name="Comma 6 3 2 3 14" xfId="21481"/>
    <cellStyle name="Comma 6 3 2 3 15" xfId="21482"/>
    <cellStyle name="Comma 6 3 2 3 16" xfId="21483"/>
    <cellStyle name="Comma 6 3 2 3 17" xfId="21484"/>
    <cellStyle name="Comma 6 3 2 3 18" xfId="21485"/>
    <cellStyle name="Comma 6 3 2 3 19" xfId="21486"/>
    <cellStyle name="Comma 6 3 2 3 2" xfId="21487"/>
    <cellStyle name="Comma 6 3 2 3 20" xfId="21488"/>
    <cellStyle name="Comma 6 3 2 3 21" xfId="21489"/>
    <cellStyle name="Comma 6 3 2 3 22" xfId="21490"/>
    <cellStyle name="Comma 6 3 2 3 23" xfId="21491"/>
    <cellStyle name="Comma 6 3 2 3 24" xfId="21492"/>
    <cellStyle name="Comma 6 3 2 3 25" xfId="21493"/>
    <cellStyle name="Comma 6 3 2 3 26" xfId="21494"/>
    <cellStyle name="Comma 6 3 2 3 27" xfId="21495"/>
    <cellStyle name="Comma 6 3 2 3 28" xfId="21496"/>
    <cellStyle name="Comma 6 3 2 3 29" xfId="21497"/>
    <cellStyle name="Comma 6 3 2 3 3" xfId="21498"/>
    <cellStyle name="Comma 6 3 2 3 30" xfId="21499"/>
    <cellStyle name="Comma 6 3 2 3 31" xfId="21500"/>
    <cellStyle name="Comma 6 3 2 3 32" xfId="21501"/>
    <cellStyle name="Comma 6 3 2 3 33" xfId="21502"/>
    <cellStyle name="Comma 6 3 2 3 4" xfId="21503"/>
    <cellStyle name="Comma 6 3 2 3 5" xfId="21504"/>
    <cellStyle name="Comma 6 3 2 3 6" xfId="21505"/>
    <cellStyle name="Comma 6 3 2 3 7" xfId="21506"/>
    <cellStyle name="Comma 6 3 2 3 8" xfId="21507"/>
    <cellStyle name="Comma 6 3 2 3 9" xfId="21508"/>
    <cellStyle name="Comma 6 3 2 4" xfId="21509"/>
    <cellStyle name="Comma 6 3 2 4 10" xfId="21510"/>
    <cellStyle name="Comma 6 3 2 4 11" xfId="21511"/>
    <cellStyle name="Comma 6 3 2 4 12" xfId="21512"/>
    <cellStyle name="Comma 6 3 2 4 13" xfId="21513"/>
    <cellStyle name="Comma 6 3 2 4 14" xfId="21514"/>
    <cellStyle name="Comma 6 3 2 4 15" xfId="21515"/>
    <cellStyle name="Comma 6 3 2 4 16" xfId="21516"/>
    <cellStyle name="Comma 6 3 2 4 17" xfId="21517"/>
    <cellStyle name="Comma 6 3 2 4 18" xfId="21518"/>
    <cellStyle name="Comma 6 3 2 4 19" xfId="21519"/>
    <cellStyle name="Comma 6 3 2 4 2" xfId="21520"/>
    <cellStyle name="Comma 6 3 2 4 20" xfId="21521"/>
    <cellStyle name="Comma 6 3 2 4 21" xfId="21522"/>
    <cellStyle name="Comma 6 3 2 4 22" xfId="21523"/>
    <cellStyle name="Comma 6 3 2 4 23" xfId="21524"/>
    <cellStyle name="Comma 6 3 2 4 24" xfId="21525"/>
    <cellStyle name="Comma 6 3 2 4 25" xfId="21526"/>
    <cellStyle name="Comma 6 3 2 4 26" xfId="21527"/>
    <cellStyle name="Comma 6 3 2 4 27" xfId="21528"/>
    <cellStyle name="Comma 6 3 2 4 3" xfId="21529"/>
    <cellStyle name="Comma 6 3 2 4 4" xfId="21530"/>
    <cellStyle name="Comma 6 3 2 4 5" xfId="21531"/>
    <cellStyle name="Comma 6 3 2 4 6" xfId="21532"/>
    <cellStyle name="Comma 6 3 2 4 7" xfId="21533"/>
    <cellStyle name="Comma 6 3 2 4 8" xfId="21534"/>
    <cellStyle name="Comma 6 3 2 4 9" xfId="21535"/>
    <cellStyle name="Comma 6 3 20" xfId="21536"/>
    <cellStyle name="Comma 6 3 21" xfId="21537"/>
    <cellStyle name="Comma 6 3 22" xfId="21538"/>
    <cellStyle name="Comma 6 3 23" xfId="21539"/>
    <cellStyle name="Comma 6 3 24" xfId="21540"/>
    <cellStyle name="Comma 6 3 25" xfId="21541"/>
    <cellStyle name="Comma 6 3 26" xfId="21542"/>
    <cellStyle name="Comma 6 3 27" xfId="21543"/>
    <cellStyle name="Comma 6 3 28" xfId="21544"/>
    <cellStyle name="Comma 6 3 29" xfId="21545"/>
    <cellStyle name="Comma 6 3 3" xfId="21546"/>
    <cellStyle name="Comma 6 3 30" xfId="21547"/>
    <cellStyle name="Comma 6 3 31" xfId="21548"/>
    <cellStyle name="Comma 6 3 32" xfId="21549"/>
    <cellStyle name="Comma 6 3 33" xfId="21550"/>
    <cellStyle name="Comma 6 3 34" xfId="21551"/>
    <cellStyle name="Comma 6 3 35" xfId="21552"/>
    <cellStyle name="Comma 6 3 36" xfId="21553"/>
    <cellStyle name="Comma 6 3 37" xfId="21554"/>
    <cellStyle name="Comma 6 3 38" xfId="21555"/>
    <cellStyle name="Comma 6 3 39" xfId="21556"/>
    <cellStyle name="Comma 6 3 4" xfId="21557"/>
    <cellStyle name="Comma 6 3 40" xfId="21558"/>
    <cellStyle name="Comma 6 3 41" xfId="21559"/>
    <cellStyle name="Comma 6 3 42" xfId="21560"/>
    <cellStyle name="Comma 6 3 43" xfId="21561"/>
    <cellStyle name="Comma 6 3 44" xfId="21562"/>
    <cellStyle name="Comma 6 3 45" xfId="21563"/>
    <cellStyle name="Comma 6 3 46" xfId="21564"/>
    <cellStyle name="Comma 6 3 47" xfId="21565"/>
    <cellStyle name="Comma 6 3 48" xfId="21566"/>
    <cellStyle name="Comma 6 3 49" xfId="21567"/>
    <cellStyle name="Comma 6 3 5" xfId="21568"/>
    <cellStyle name="Comma 6 3 50" xfId="21569"/>
    <cellStyle name="Comma 6 3 51" xfId="21570"/>
    <cellStyle name="Comma 6 3 6" xfId="21571"/>
    <cellStyle name="Comma 6 3 7" xfId="21572"/>
    <cellStyle name="Comma 6 3 8" xfId="21573"/>
    <cellStyle name="Comma 6 3 9" xfId="21574"/>
    <cellStyle name="Comma 6 4" xfId="21575"/>
    <cellStyle name="Comma 6 4 10" xfId="21576"/>
    <cellStyle name="Comma 6 4 11" xfId="21577"/>
    <cellStyle name="Comma 6 4 12" xfId="21578"/>
    <cellStyle name="Comma 6 4 13" xfId="21579"/>
    <cellStyle name="Comma 6 4 14" xfId="21580"/>
    <cellStyle name="Comma 6 4 15" xfId="21581"/>
    <cellStyle name="Comma 6 4 16" xfId="21582"/>
    <cellStyle name="Comma 6 4 17" xfId="21583"/>
    <cellStyle name="Comma 6 4 18" xfId="21584"/>
    <cellStyle name="Comma 6 4 19" xfId="21585"/>
    <cellStyle name="Comma 6 4 2" xfId="21586"/>
    <cellStyle name="Comma 6 4 2 2" xfId="21587"/>
    <cellStyle name="Comma 6 4 2 2 10" xfId="21588"/>
    <cellStyle name="Comma 6 4 2 2 11" xfId="21589"/>
    <cellStyle name="Comma 6 4 2 2 12" xfId="21590"/>
    <cellStyle name="Comma 6 4 2 2 13" xfId="21591"/>
    <cellStyle name="Comma 6 4 2 2 14" xfId="21592"/>
    <cellStyle name="Comma 6 4 2 2 15" xfId="21593"/>
    <cellStyle name="Comma 6 4 2 2 16" xfId="21594"/>
    <cellStyle name="Comma 6 4 2 2 17" xfId="21595"/>
    <cellStyle name="Comma 6 4 2 2 18" xfId="21596"/>
    <cellStyle name="Comma 6 4 2 2 19" xfId="21597"/>
    <cellStyle name="Comma 6 4 2 2 2" xfId="21598"/>
    <cellStyle name="Comma 6 4 2 2 20" xfId="21599"/>
    <cellStyle name="Comma 6 4 2 2 21" xfId="21600"/>
    <cellStyle name="Comma 6 4 2 2 22" xfId="21601"/>
    <cellStyle name="Comma 6 4 2 2 23" xfId="21602"/>
    <cellStyle name="Comma 6 4 2 2 24" xfId="21603"/>
    <cellStyle name="Comma 6 4 2 2 25" xfId="21604"/>
    <cellStyle name="Comma 6 4 2 2 26" xfId="21605"/>
    <cellStyle name="Comma 6 4 2 2 27" xfId="21606"/>
    <cellStyle name="Comma 6 4 2 2 28" xfId="21607"/>
    <cellStyle name="Comma 6 4 2 2 29" xfId="21608"/>
    <cellStyle name="Comma 6 4 2 2 3" xfId="21609"/>
    <cellStyle name="Comma 6 4 2 2 30" xfId="21610"/>
    <cellStyle name="Comma 6 4 2 2 31" xfId="21611"/>
    <cellStyle name="Comma 6 4 2 2 32" xfId="21612"/>
    <cellStyle name="Comma 6 4 2 2 33" xfId="21613"/>
    <cellStyle name="Comma 6 4 2 2 4" xfId="21614"/>
    <cellStyle name="Comma 6 4 2 2 5" xfId="21615"/>
    <cellStyle name="Comma 6 4 2 2 6" xfId="21616"/>
    <cellStyle name="Comma 6 4 2 2 7" xfId="21617"/>
    <cellStyle name="Comma 6 4 2 2 8" xfId="21618"/>
    <cellStyle name="Comma 6 4 2 2 9" xfId="21619"/>
    <cellStyle name="Comma 6 4 2 3" xfId="21620"/>
    <cellStyle name="Comma 6 4 2 3 10" xfId="21621"/>
    <cellStyle name="Comma 6 4 2 3 11" xfId="21622"/>
    <cellStyle name="Comma 6 4 2 3 12" xfId="21623"/>
    <cellStyle name="Comma 6 4 2 3 13" xfId="21624"/>
    <cellStyle name="Comma 6 4 2 3 14" xfId="21625"/>
    <cellStyle name="Comma 6 4 2 3 15" xfId="21626"/>
    <cellStyle name="Comma 6 4 2 3 16" xfId="21627"/>
    <cellStyle name="Comma 6 4 2 3 17" xfId="21628"/>
    <cellStyle name="Comma 6 4 2 3 18" xfId="21629"/>
    <cellStyle name="Comma 6 4 2 3 19" xfId="21630"/>
    <cellStyle name="Comma 6 4 2 3 2" xfId="21631"/>
    <cellStyle name="Comma 6 4 2 3 20" xfId="21632"/>
    <cellStyle name="Comma 6 4 2 3 21" xfId="21633"/>
    <cellStyle name="Comma 6 4 2 3 22" xfId="21634"/>
    <cellStyle name="Comma 6 4 2 3 23" xfId="21635"/>
    <cellStyle name="Comma 6 4 2 3 24" xfId="21636"/>
    <cellStyle name="Comma 6 4 2 3 25" xfId="21637"/>
    <cellStyle name="Comma 6 4 2 3 26" xfId="21638"/>
    <cellStyle name="Comma 6 4 2 3 27" xfId="21639"/>
    <cellStyle name="Comma 6 4 2 3 3" xfId="21640"/>
    <cellStyle name="Comma 6 4 2 3 4" xfId="21641"/>
    <cellStyle name="Comma 6 4 2 3 5" xfId="21642"/>
    <cellStyle name="Comma 6 4 2 3 6" xfId="21643"/>
    <cellStyle name="Comma 6 4 2 3 7" xfId="21644"/>
    <cellStyle name="Comma 6 4 2 3 8" xfId="21645"/>
    <cellStyle name="Comma 6 4 2 3 9" xfId="21646"/>
    <cellStyle name="Comma 6 4 20" xfId="21647"/>
    <cellStyle name="Comma 6 4 21" xfId="21648"/>
    <cellStyle name="Comma 6 4 22" xfId="21649"/>
    <cellStyle name="Comma 6 4 23" xfId="21650"/>
    <cellStyle name="Comma 6 4 24" xfId="21651"/>
    <cellStyle name="Comma 6 4 25" xfId="21652"/>
    <cellStyle name="Comma 6 4 26" xfId="21653"/>
    <cellStyle name="Comma 6 4 27" xfId="21654"/>
    <cellStyle name="Comma 6 4 28" xfId="21655"/>
    <cellStyle name="Comma 6 4 29" xfId="21656"/>
    <cellStyle name="Comma 6 4 3" xfId="21657"/>
    <cellStyle name="Comma 6 4 30" xfId="21658"/>
    <cellStyle name="Comma 6 4 31" xfId="21659"/>
    <cellStyle name="Comma 6 4 32" xfId="21660"/>
    <cellStyle name="Comma 6 4 33" xfId="21661"/>
    <cellStyle name="Comma 6 4 34" xfId="21662"/>
    <cellStyle name="Comma 6 4 35" xfId="21663"/>
    <cellStyle name="Comma 6 4 36" xfId="21664"/>
    <cellStyle name="Comma 6 4 37" xfId="21665"/>
    <cellStyle name="Comma 6 4 38" xfId="21666"/>
    <cellStyle name="Comma 6 4 39" xfId="21667"/>
    <cellStyle name="Comma 6 4 4" xfId="21668"/>
    <cellStyle name="Comma 6 4 40" xfId="21669"/>
    <cellStyle name="Comma 6 4 41" xfId="21670"/>
    <cellStyle name="Comma 6 4 42" xfId="21671"/>
    <cellStyle name="Comma 6 4 43" xfId="21672"/>
    <cellStyle name="Comma 6 4 44" xfId="21673"/>
    <cellStyle name="Comma 6 4 45" xfId="21674"/>
    <cellStyle name="Comma 6 4 5" xfId="21675"/>
    <cellStyle name="Comma 6 4 6" xfId="21676"/>
    <cellStyle name="Comma 6 4 7" xfId="21677"/>
    <cellStyle name="Comma 6 4 8" xfId="21678"/>
    <cellStyle name="Comma 6 4 9" xfId="21679"/>
    <cellStyle name="Comma 6 5" xfId="21680"/>
    <cellStyle name="Comma 6 5 10" xfId="21681"/>
    <cellStyle name="Comma 6 5 10 10" xfId="21682"/>
    <cellStyle name="Comma 6 5 10 11" xfId="21683"/>
    <cellStyle name="Comma 6 5 10 12" xfId="21684"/>
    <cellStyle name="Comma 6 5 10 13" xfId="21685"/>
    <cellStyle name="Comma 6 5 10 14" xfId="21686"/>
    <cellStyle name="Comma 6 5 10 15" xfId="21687"/>
    <cellStyle name="Comma 6 5 10 16" xfId="21688"/>
    <cellStyle name="Comma 6 5 10 17" xfId="21689"/>
    <cellStyle name="Comma 6 5 10 18" xfId="21690"/>
    <cellStyle name="Comma 6 5 10 19" xfId="21691"/>
    <cellStyle name="Comma 6 5 10 2" xfId="21692"/>
    <cellStyle name="Comma 6 5 10 20" xfId="21693"/>
    <cellStyle name="Comma 6 5 10 21" xfId="21694"/>
    <cellStyle name="Comma 6 5 10 22" xfId="21695"/>
    <cellStyle name="Comma 6 5 10 23" xfId="21696"/>
    <cellStyle name="Comma 6 5 10 24" xfId="21697"/>
    <cellStyle name="Comma 6 5 10 25" xfId="21698"/>
    <cellStyle name="Comma 6 5 10 26" xfId="21699"/>
    <cellStyle name="Comma 6 5 10 27" xfId="21700"/>
    <cellStyle name="Comma 6 5 10 3" xfId="21701"/>
    <cellStyle name="Comma 6 5 10 4" xfId="21702"/>
    <cellStyle name="Comma 6 5 10 5" xfId="21703"/>
    <cellStyle name="Comma 6 5 10 6" xfId="21704"/>
    <cellStyle name="Comma 6 5 10 7" xfId="21705"/>
    <cellStyle name="Comma 6 5 10 8" xfId="21706"/>
    <cellStyle name="Comma 6 5 10 9" xfId="21707"/>
    <cellStyle name="Comma 6 5 11" xfId="21708"/>
    <cellStyle name="Comma 6 5 12" xfId="21709"/>
    <cellStyle name="Comma 6 5 13" xfId="21710"/>
    <cellStyle name="Comma 6 5 14" xfId="21711"/>
    <cellStyle name="Comma 6 5 15" xfId="21712"/>
    <cellStyle name="Comma 6 5 16" xfId="21713"/>
    <cellStyle name="Comma 6 5 17" xfId="21714"/>
    <cellStyle name="Comma 6 5 18" xfId="21715"/>
    <cellStyle name="Comma 6 5 19" xfId="21716"/>
    <cellStyle name="Comma 6 5 2" xfId="21717"/>
    <cellStyle name="Comma 6 5 20" xfId="21718"/>
    <cellStyle name="Comma 6 5 21" xfId="21719"/>
    <cellStyle name="Comma 6 5 22" xfId="21720"/>
    <cellStyle name="Comma 6 5 23" xfId="21721"/>
    <cellStyle name="Comma 6 5 24" xfId="21722"/>
    <cellStyle name="Comma 6 5 25" xfId="21723"/>
    <cellStyle name="Comma 6 5 26" xfId="21724"/>
    <cellStyle name="Comma 6 5 27" xfId="21725"/>
    <cellStyle name="Comma 6 5 28" xfId="21726"/>
    <cellStyle name="Comma 6 5 29" xfId="21727"/>
    <cellStyle name="Comma 6 5 3" xfId="21728"/>
    <cellStyle name="Comma 6 5 30" xfId="21729"/>
    <cellStyle name="Comma 6 5 31" xfId="21730"/>
    <cellStyle name="Comma 6 5 32" xfId="21731"/>
    <cellStyle name="Comma 6 5 33" xfId="21732"/>
    <cellStyle name="Comma 6 5 34" xfId="21733"/>
    <cellStyle name="Comma 6 5 35" xfId="21734"/>
    <cellStyle name="Comma 6 5 36" xfId="21735"/>
    <cellStyle name="Comma 6 5 37" xfId="21736"/>
    <cellStyle name="Comma 6 5 38" xfId="21737"/>
    <cellStyle name="Comma 6 5 39" xfId="21738"/>
    <cellStyle name="Comma 6 5 4" xfId="21739"/>
    <cellStyle name="Comma 6 5 40" xfId="21740"/>
    <cellStyle name="Comma 6 5 41" xfId="21741"/>
    <cellStyle name="Comma 6 5 42" xfId="21742"/>
    <cellStyle name="Comma 6 5 43" xfId="21743"/>
    <cellStyle name="Comma 6 5 44" xfId="21744"/>
    <cellStyle name="Comma 6 5 45" xfId="21745"/>
    <cellStyle name="Comma 6 5 5" xfId="21746"/>
    <cellStyle name="Comma 6 5 6" xfId="21747"/>
    <cellStyle name="Comma 6 5 7" xfId="21748"/>
    <cellStyle name="Comma 6 5 8" xfId="21749"/>
    <cellStyle name="Comma 6 5 9" xfId="21750"/>
    <cellStyle name="Comma 6 5 9 10" xfId="21751"/>
    <cellStyle name="Comma 6 5 9 11" xfId="21752"/>
    <cellStyle name="Comma 6 5 9 12" xfId="21753"/>
    <cellStyle name="Comma 6 5 9 13" xfId="21754"/>
    <cellStyle name="Comma 6 5 9 14" xfId="21755"/>
    <cellStyle name="Comma 6 5 9 15" xfId="21756"/>
    <cellStyle name="Comma 6 5 9 16" xfId="21757"/>
    <cellStyle name="Comma 6 5 9 17" xfId="21758"/>
    <cellStyle name="Comma 6 5 9 18" xfId="21759"/>
    <cellStyle name="Comma 6 5 9 19" xfId="21760"/>
    <cellStyle name="Comma 6 5 9 2" xfId="21761"/>
    <cellStyle name="Comma 6 5 9 20" xfId="21762"/>
    <cellStyle name="Comma 6 5 9 21" xfId="21763"/>
    <cellStyle name="Comma 6 5 9 22" xfId="21764"/>
    <cellStyle name="Comma 6 5 9 23" xfId="21765"/>
    <cellStyle name="Comma 6 5 9 24" xfId="21766"/>
    <cellStyle name="Comma 6 5 9 25" xfId="21767"/>
    <cellStyle name="Comma 6 5 9 26" xfId="21768"/>
    <cellStyle name="Comma 6 5 9 27" xfId="21769"/>
    <cellStyle name="Comma 6 5 9 3" xfId="21770"/>
    <cellStyle name="Comma 6 5 9 4" xfId="21771"/>
    <cellStyle name="Comma 6 5 9 5" xfId="21772"/>
    <cellStyle name="Comma 6 5 9 6" xfId="21773"/>
    <cellStyle name="Comma 6 5 9 7" xfId="21774"/>
    <cellStyle name="Comma 6 5 9 8" xfId="21775"/>
    <cellStyle name="Comma 6 5 9 9" xfId="21776"/>
    <cellStyle name="Comma 6 6" xfId="21777"/>
    <cellStyle name="Comma 6 6 10" xfId="21778"/>
    <cellStyle name="Comma 6 6 10 10" xfId="21779"/>
    <cellStyle name="Comma 6 6 10 11" xfId="21780"/>
    <cellStyle name="Comma 6 6 10 12" xfId="21781"/>
    <cellStyle name="Comma 6 6 10 13" xfId="21782"/>
    <cellStyle name="Comma 6 6 10 14" xfId="21783"/>
    <cellStyle name="Comma 6 6 10 15" xfId="21784"/>
    <cellStyle name="Comma 6 6 10 16" xfId="21785"/>
    <cellStyle name="Comma 6 6 10 17" xfId="21786"/>
    <cellStyle name="Comma 6 6 10 18" xfId="21787"/>
    <cellStyle name="Comma 6 6 10 19" xfId="21788"/>
    <cellStyle name="Comma 6 6 10 2" xfId="21789"/>
    <cellStyle name="Comma 6 6 10 20" xfId="21790"/>
    <cellStyle name="Comma 6 6 10 21" xfId="21791"/>
    <cellStyle name="Comma 6 6 10 22" xfId="21792"/>
    <cellStyle name="Comma 6 6 10 23" xfId="21793"/>
    <cellStyle name="Comma 6 6 10 24" xfId="21794"/>
    <cellStyle name="Comma 6 6 10 25" xfId="21795"/>
    <cellStyle name="Comma 6 6 10 26" xfId="21796"/>
    <cellStyle name="Comma 6 6 10 27" xfId="21797"/>
    <cellStyle name="Comma 6 6 10 3" xfId="21798"/>
    <cellStyle name="Comma 6 6 10 4" xfId="21799"/>
    <cellStyle name="Comma 6 6 10 5" xfId="21800"/>
    <cellStyle name="Comma 6 6 10 6" xfId="21801"/>
    <cellStyle name="Comma 6 6 10 7" xfId="21802"/>
    <cellStyle name="Comma 6 6 10 8" xfId="21803"/>
    <cellStyle name="Comma 6 6 10 9" xfId="21804"/>
    <cellStyle name="Comma 6 6 11" xfId="21805"/>
    <cellStyle name="Comma 6 6 12" xfId="21806"/>
    <cellStyle name="Comma 6 6 13" xfId="21807"/>
    <cellStyle name="Comma 6 6 14" xfId="21808"/>
    <cellStyle name="Comma 6 6 15" xfId="21809"/>
    <cellStyle name="Comma 6 6 16" xfId="21810"/>
    <cellStyle name="Comma 6 6 17" xfId="21811"/>
    <cellStyle name="Comma 6 6 18" xfId="21812"/>
    <cellStyle name="Comma 6 6 19" xfId="21813"/>
    <cellStyle name="Comma 6 6 2" xfId="21814"/>
    <cellStyle name="Comma 6 6 20" xfId="21815"/>
    <cellStyle name="Comma 6 6 21" xfId="21816"/>
    <cellStyle name="Comma 6 6 22" xfId="21817"/>
    <cellStyle name="Comma 6 6 23" xfId="21818"/>
    <cellStyle name="Comma 6 6 24" xfId="21819"/>
    <cellStyle name="Comma 6 6 25" xfId="21820"/>
    <cellStyle name="Comma 6 6 26" xfId="21821"/>
    <cellStyle name="Comma 6 6 27" xfId="21822"/>
    <cellStyle name="Comma 6 6 28" xfId="21823"/>
    <cellStyle name="Comma 6 6 29" xfId="21824"/>
    <cellStyle name="Comma 6 6 3" xfId="21825"/>
    <cellStyle name="Comma 6 6 30" xfId="21826"/>
    <cellStyle name="Comma 6 6 31" xfId="21827"/>
    <cellStyle name="Comma 6 6 32" xfId="21828"/>
    <cellStyle name="Comma 6 6 33" xfId="21829"/>
    <cellStyle name="Comma 6 6 34" xfId="21830"/>
    <cellStyle name="Comma 6 6 35" xfId="21831"/>
    <cellStyle name="Comma 6 6 36" xfId="21832"/>
    <cellStyle name="Comma 6 6 37" xfId="21833"/>
    <cellStyle name="Comma 6 6 38" xfId="21834"/>
    <cellStyle name="Comma 6 6 39" xfId="21835"/>
    <cellStyle name="Comma 6 6 4" xfId="21836"/>
    <cellStyle name="Comma 6 6 40" xfId="21837"/>
    <cellStyle name="Comma 6 6 41" xfId="21838"/>
    <cellStyle name="Comma 6 6 42" xfId="21839"/>
    <cellStyle name="Comma 6 6 43" xfId="21840"/>
    <cellStyle name="Comma 6 6 44" xfId="21841"/>
    <cellStyle name="Comma 6 6 45" xfId="21842"/>
    <cellStyle name="Comma 6 6 5" xfId="21843"/>
    <cellStyle name="Comma 6 6 6" xfId="21844"/>
    <cellStyle name="Comma 6 6 7" xfId="21845"/>
    <cellStyle name="Comma 6 6 8" xfId="21846"/>
    <cellStyle name="Comma 6 6 9" xfId="21847"/>
    <cellStyle name="Comma 6 6 9 10" xfId="21848"/>
    <cellStyle name="Comma 6 6 9 11" xfId="21849"/>
    <cellStyle name="Comma 6 6 9 12" xfId="21850"/>
    <cellStyle name="Comma 6 6 9 13" xfId="21851"/>
    <cellStyle name="Comma 6 6 9 14" xfId="21852"/>
    <cellStyle name="Comma 6 6 9 15" xfId="21853"/>
    <cellStyle name="Comma 6 6 9 16" xfId="21854"/>
    <cellStyle name="Comma 6 6 9 17" xfId="21855"/>
    <cellStyle name="Comma 6 6 9 18" xfId="21856"/>
    <cellStyle name="Comma 6 6 9 19" xfId="21857"/>
    <cellStyle name="Comma 6 6 9 2" xfId="21858"/>
    <cellStyle name="Comma 6 6 9 20" xfId="21859"/>
    <cellStyle name="Comma 6 6 9 21" xfId="21860"/>
    <cellStyle name="Comma 6 6 9 22" xfId="21861"/>
    <cellStyle name="Comma 6 6 9 23" xfId="21862"/>
    <cellStyle name="Comma 6 6 9 24" xfId="21863"/>
    <cellStyle name="Comma 6 6 9 25" xfId="21864"/>
    <cellStyle name="Comma 6 6 9 26" xfId="21865"/>
    <cellStyle name="Comma 6 6 9 27" xfId="21866"/>
    <cellStyle name="Comma 6 6 9 3" xfId="21867"/>
    <cellStyle name="Comma 6 6 9 4" xfId="21868"/>
    <cellStyle name="Comma 6 6 9 5" xfId="21869"/>
    <cellStyle name="Comma 6 6 9 6" xfId="21870"/>
    <cellStyle name="Comma 6 6 9 7" xfId="21871"/>
    <cellStyle name="Comma 6 6 9 8" xfId="21872"/>
    <cellStyle name="Comma 6 6 9 9" xfId="21873"/>
    <cellStyle name="Comma 6 7" xfId="21874"/>
    <cellStyle name="Comma 6 7 10" xfId="21875"/>
    <cellStyle name="Comma 6 7 10 10" xfId="21876"/>
    <cellStyle name="Comma 6 7 10 11" xfId="21877"/>
    <cellStyle name="Comma 6 7 10 12" xfId="21878"/>
    <cellStyle name="Comma 6 7 10 13" xfId="21879"/>
    <cellStyle name="Comma 6 7 10 14" xfId="21880"/>
    <cellStyle name="Comma 6 7 10 15" xfId="21881"/>
    <cellStyle name="Comma 6 7 10 16" xfId="21882"/>
    <cellStyle name="Comma 6 7 10 17" xfId="21883"/>
    <cellStyle name="Comma 6 7 10 18" xfId="21884"/>
    <cellStyle name="Comma 6 7 10 19" xfId="21885"/>
    <cellStyle name="Comma 6 7 10 2" xfId="21886"/>
    <cellStyle name="Comma 6 7 10 20" xfId="21887"/>
    <cellStyle name="Comma 6 7 10 21" xfId="21888"/>
    <cellStyle name="Comma 6 7 10 22" xfId="21889"/>
    <cellStyle name="Comma 6 7 10 23" xfId="21890"/>
    <cellStyle name="Comma 6 7 10 24" xfId="21891"/>
    <cellStyle name="Comma 6 7 10 25" xfId="21892"/>
    <cellStyle name="Comma 6 7 10 26" xfId="21893"/>
    <cellStyle name="Comma 6 7 10 27" xfId="21894"/>
    <cellStyle name="Comma 6 7 10 3" xfId="21895"/>
    <cellStyle name="Comma 6 7 10 4" xfId="21896"/>
    <cellStyle name="Comma 6 7 10 5" xfId="21897"/>
    <cellStyle name="Comma 6 7 10 6" xfId="21898"/>
    <cellStyle name="Comma 6 7 10 7" xfId="21899"/>
    <cellStyle name="Comma 6 7 10 8" xfId="21900"/>
    <cellStyle name="Comma 6 7 10 9" xfId="21901"/>
    <cellStyle name="Comma 6 7 11" xfId="21902"/>
    <cellStyle name="Comma 6 7 12" xfId="21903"/>
    <cellStyle name="Comma 6 7 13" xfId="21904"/>
    <cellStyle name="Comma 6 7 14" xfId="21905"/>
    <cellStyle name="Comma 6 7 15" xfId="21906"/>
    <cellStyle name="Comma 6 7 16" xfId="21907"/>
    <cellStyle name="Comma 6 7 17" xfId="21908"/>
    <cellStyle name="Comma 6 7 18" xfId="21909"/>
    <cellStyle name="Comma 6 7 19" xfId="21910"/>
    <cellStyle name="Comma 6 7 2" xfId="21911"/>
    <cellStyle name="Comma 6 7 20" xfId="21912"/>
    <cellStyle name="Comma 6 7 21" xfId="21913"/>
    <cellStyle name="Comma 6 7 22" xfId="21914"/>
    <cellStyle name="Comma 6 7 23" xfId="21915"/>
    <cellStyle name="Comma 6 7 24" xfId="21916"/>
    <cellStyle name="Comma 6 7 25" xfId="21917"/>
    <cellStyle name="Comma 6 7 26" xfId="21918"/>
    <cellStyle name="Comma 6 7 27" xfId="21919"/>
    <cellStyle name="Comma 6 7 28" xfId="21920"/>
    <cellStyle name="Comma 6 7 29" xfId="21921"/>
    <cellStyle name="Comma 6 7 3" xfId="21922"/>
    <cellStyle name="Comma 6 7 30" xfId="21923"/>
    <cellStyle name="Comma 6 7 31" xfId="21924"/>
    <cellStyle name="Comma 6 7 32" xfId="21925"/>
    <cellStyle name="Comma 6 7 33" xfId="21926"/>
    <cellStyle name="Comma 6 7 34" xfId="21927"/>
    <cellStyle name="Comma 6 7 35" xfId="21928"/>
    <cellStyle name="Comma 6 7 36" xfId="21929"/>
    <cellStyle name="Comma 6 7 37" xfId="21930"/>
    <cellStyle name="Comma 6 7 38" xfId="21931"/>
    <cellStyle name="Comma 6 7 39" xfId="21932"/>
    <cellStyle name="Comma 6 7 4" xfId="21933"/>
    <cellStyle name="Comma 6 7 40" xfId="21934"/>
    <cellStyle name="Comma 6 7 41" xfId="21935"/>
    <cellStyle name="Comma 6 7 42" xfId="21936"/>
    <cellStyle name="Comma 6 7 43" xfId="21937"/>
    <cellStyle name="Comma 6 7 44" xfId="21938"/>
    <cellStyle name="Comma 6 7 45" xfId="21939"/>
    <cellStyle name="Comma 6 7 5" xfId="21940"/>
    <cellStyle name="Comma 6 7 6" xfId="21941"/>
    <cellStyle name="Comma 6 7 7" xfId="21942"/>
    <cellStyle name="Comma 6 7 8" xfId="21943"/>
    <cellStyle name="Comma 6 7 9" xfId="21944"/>
    <cellStyle name="Comma 6 7 9 10" xfId="21945"/>
    <cellStyle name="Comma 6 7 9 11" xfId="21946"/>
    <cellStyle name="Comma 6 7 9 12" xfId="21947"/>
    <cellStyle name="Comma 6 7 9 13" xfId="21948"/>
    <cellStyle name="Comma 6 7 9 14" xfId="21949"/>
    <cellStyle name="Comma 6 7 9 15" xfId="21950"/>
    <cellStyle name="Comma 6 7 9 16" xfId="21951"/>
    <cellStyle name="Comma 6 7 9 17" xfId="21952"/>
    <cellStyle name="Comma 6 7 9 18" xfId="21953"/>
    <cellStyle name="Comma 6 7 9 19" xfId="21954"/>
    <cellStyle name="Comma 6 7 9 2" xfId="21955"/>
    <cellStyle name="Comma 6 7 9 20" xfId="21956"/>
    <cellStyle name="Comma 6 7 9 21" xfId="21957"/>
    <cellStyle name="Comma 6 7 9 22" xfId="21958"/>
    <cellStyle name="Comma 6 7 9 23" xfId="21959"/>
    <cellStyle name="Comma 6 7 9 24" xfId="21960"/>
    <cellStyle name="Comma 6 7 9 25" xfId="21961"/>
    <cellStyle name="Comma 6 7 9 26" xfId="21962"/>
    <cellStyle name="Comma 6 7 9 27" xfId="21963"/>
    <cellStyle name="Comma 6 7 9 3" xfId="21964"/>
    <cellStyle name="Comma 6 7 9 4" xfId="21965"/>
    <cellStyle name="Comma 6 7 9 5" xfId="21966"/>
    <cellStyle name="Comma 6 7 9 6" xfId="21967"/>
    <cellStyle name="Comma 6 7 9 7" xfId="21968"/>
    <cellStyle name="Comma 6 7 9 8" xfId="21969"/>
    <cellStyle name="Comma 6 7 9 9" xfId="21970"/>
    <cellStyle name="Comma 6 8" xfId="21971"/>
    <cellStyle name="Comma 6 8 10" xfId="21972"/>
    <cellStyle name="Comma 6 8 11" xfId="21973"/>
    <cellStyle name="Comma 6 8 12" xfId="21974"/>
    <cellStyle name="Comma 6 8 13" xfId="21975"/>
    <cellStyle name="Comma 6 8 14" xfId="21976"/>
    <cellStyle name="Comma 6 8 15" xfId="21977"/>
    <cellStyle name="Comma 6 8 16" xfId="21978"/>
    <cellStyle name="Comma 6 8 17" xfId="21979"/>
    <cellStyle name="Comma 6 8 18" xfId="21980"/>
    <cellStyle name="Comma 6 8 19" xfId="21981"/>
    <cellStyle name="Comma 6 8 2" xfId="21982"/>
    <cellStyle name="Comma 6 8 2 10" xfId="21983"/>
    <cellStyle name="Comma 6 8 2 11" xfId="21984"/>
    <cellStyle name="Comma 6 8 2 12" xfId="21985"/>
    <cellStyle name="Comma 6 8 2 13" xfId="21986"/>
    <cellStyle name="Comma 6 8 2 14" xfId="21987"/>
    <cellStyle name="Comma 6 8 2 15" xfId="21988"/>
    <cellStyle name="Comma 6 8 2 16" xfId="21989"/>
    <cellStyle name="Comma 6 8 2 17" xfId="21990"/>
    <cellStyle name="Comma 6 8 2 18" xfId="21991"/>
    <cellStyle name="Comma 6 8 2 19" xfId="21992"/>
    <cellStyle name="Comma 6 8 2 2" xfId="21993"/>
    <cellStyle name="Comma 6 8 2 2 10" xfId="21994"/>
    <cellStyle name="Comma 6 8 2 2 11" xfId="21995"/>
    <cellStyle name="Comma 6 8 2 2 12" xfId="21996"/>
    <cellStyle name="Comma 6 8 2 2 13" xfId="21997"/>
    <cellStyle name="Comma 6 8 2 2 14" xfId="21998"/>
    <cellStyle name="Comma 6 8 2 2 15" xfId="21999"/>
    <cellStyle name="Comma 6 8 2 2 16" xfId="22000"/>
    <cellStyle name="Comma 6 8 2 2 17" xfId="22001"/>
    <cellStyle name="Comma 6 8 2 2 18" xfId="22002"/>
    <cellStyle name="Comma 6 8 2 2 19" xfId="22003"/>
    <cellStyle name="Comma 6 8 2 2 2" xfId="22004"/>
    <cellStyle name="Comma 6 8 2 2 20" xfId="22005"/>
    <cellStyle name="Comma 6 8 2 2 21" xfId="22006"/>
    <cellStyle name="Comma 6 8 2 2 22" xfId="22007"/>
    <cellStyle name="Comma 6 8 2 2 3" xfId="22008"/>
    <cellStyle name="Comma 6 8 2 2 4" xfId="22009"/>
    <cellStyle name="Comma 6 8 2 2 5" xfId="22010"/>
    <cellStyle name="Comma 6 8 2 2 6" xfId="22011"/>
    <cellStyle name="Comma 6 8 2 2 7" xfId="22012"/>
    <cellStyle name="Comma 6 8 2 2 8" xfId="22013"/>
    <cellStyle name="Comma 6 8 2 2 9" xfId="22014"/>
    <cellStyle name="Comma 6 8 2 20" xfId="22015"/>
    <cellStyle name="Comma 6 8 2 21" xfId="22016"/>
    <cellStyle name="Comma 6 8 2 22" xfId="22017"/>
    <cellStyle name="Comma 6 8 2 23" xfId="22018"/>
    <cellStyle name="Comma 6 8 2 24" xfId="22019"/>
    <cellStyle name="Comma 6 8 2 25" xfId="22020"/>
    <cellStyle name="Comma 6 8 2 26" xfId="22021"/>
    <cellStyle name="Comma 6 8 2 27" xfId="22022"/>
    <cellStyle name="Comma 6 8 2 28" xfId="22023"/>
    <cellStyle name="Comma 6 8 2 29" xfId="22024"/>
    <cellStyle name="Comma 6 8 2 3" xfId="22025"/>
    <cellStyle name="Comma 6 8 2 3 10" xfId="22026"/>
    <cellStyle name="Comma 6 8 2 3 11" xfId="22027"/>
    <cellStyle name="Comma 6 8 2 3 12" xfId="22028"/>
    <cellStyle name="Comma 6 8 2 3 13" xfId="22029"/>
    <cellStyle name="Comma 6 8 2 3 14" xfId="22030"/>
    <cellStyle name="Comma 6 8 2 3 15" xfId="22031"/>
    <cellStyle name="Comma 6 8 2 3 16" xfId="22032"/>
    <cellStyle name="Comma 6 8 2 3 17" xfId="22033"/>
    <cellStyle name="Comma 6 8 2 3 18" xfId="22034"/>
    <cellStyle name="Comma 6 8 2 3 19" xfId="22035"/>
    <cellStyle name="Comma 6 8 2 3 2" xfId="22036"/>
    <cellStyle name="Comma 6 8 2 3 20" xfId="22037"/>
    <cellStyle name="Comma 6 8 2 3 21" xfId="22038"/>
    <cellStyle name="Comma 6 8 2 3 22" xfId="22039"/>
    <cellStyle name="Comma 6 8 2 3 3" xfId="22040"/>
    <cellStyle name="Comma 6 8 2 3 4" xfId="22041"/>
    <cellStyle name="Comma 6 8 2 3 5" xfId="22042"/>
    <cellStyle name="Comma 6 8 2 3 6" xfId="22043"/>
    <cellStyle name="Comma 6 8 2 3 7" xfId="22044"/>
    <cellStyle name="Comma 6 8 2 3 8" xfId="22045"/>
    <cellStyle name="Comma 6 8 2 3 9" xfId="22046"/>
    <cellStyle name="Comma 6 8 2 30" xfId="22047"/>
    <cellStyle name="Comma 6 8 2 31" xfId="22048"/>
    <cellStyle name="Comma 6 8 2 32" xfId="22049"/>
    <cellStyle name="Comma 6 8 2 33" xfId="22050"/>
    <cellStyle name="Comma 6 8 2 34" xfId="22051"/>
    <cellStyle name="Comma 6 8 2 35" xfId="22052"/>
    <cellStyle name="Comma 6 8 2 36" xfId="22053"/>
    <cellStyle name="Comma 6 8 2 37" xfId="22054"/>
    <cellStyle name="Comma 6 8 2 4" xfId="22055"/>
    <cellStyle name="Comma 6 8 2 4 10" xfId="22056"/>
    <cellStyle name="Comma 6 8 2 4 11" xfId="22057"/>
    <cellStyle name="Comma 6 8 2 4 12" xfId="22058"/>
    <cellStyle name="Comma 6 8 2 4 13" xfId="22059"/>
    <cellStyle name="Comma 6 8 2 4 14" xfId="22060"/>
    <cellStyle name="Comma 6 8 2 4 15" xfId="22061"/>
    <cellStyle name="Comma 6 8 2 4 16" xfId="22062"/>
    <cellStyle name="Comma 6 8 2 4 17" xfId="22063"/>
    <cellStyle name="Comma 6 8 2 4 18" xfId="22064"/>
    <cellStyle name="Comma 6 8 2 4 19" xfId="22065"/>
    <cellStyle name="Comma 6 8 2 4 2" xfId="22066"/>
    <cellStyle name="Comma 6 8 2 4 20" xfId="22067"/>
    <cellStyle name="Comma 6 8 2 4 21" xfId="22068"/>
    <cellStyle name="Comma 6 8 2 4 22" xfId="22069"/>
    <cellStyle name="Comma 6 8 2 4 3" xfId="22070"/>
    <cellStyle name="Comma 6 8 2 4 4" xfId="22071"/>
    <cellStyle name="Comma 6 8 2 4 5" xfId="22072"/>
    <cellStyle name="Comma 6 8 2 4 6" xfId="22073"/>
    <cellStyle name="Comma 6 8 2 4 7" xfId="22074"/>
    <cellStyle name="Comma 6 8 2 4 8" xfId="22075"/>
    <cellStyle name="Comma 6 8 2 4 9" xfId="22076"/>
    <cellStyle name="Comma 6 8 2 5" xfId="22077"/>
    <cellStyle name="Comma 6 8 2 5 10" xfId="22078"/>
    <cellStyle name="Comma 6 8 2 5 11" xfId="22079"/>
    <cellStyle name="Comma 6 8 2 5 12" xfId="22080"/>
    <cellStyle name="Comma 6 8 2 5 13" xfId="22081"/>
    <cellStyle name="Comma 6 8 2 5 14" xfId="22082"/>
    <cellStyle name="Comma 6 8 2 5 15" xfId="22083"/>
    <cellStyle name="Comma 6 8 2 5 16" xfId="22084"/>
    <cellStyle name="Comma 6 8 2 5 17" xfId="22085"/>
    <cellStyle name="Comma 6 8 2 5 18" xfId="22086"/>
    <cellStyle name="Comma 6 8 2 5 19" xfId="22087"/>
    <cellStyle name="Comma 6 8 2 5 2" xfId="22088"/>
    <cellStyle name="Comma 6 8 2 5 20" xfId="22089"/>
    <cellStyle name="Comma 6 8 2 5 21" xfId="22090"/>
    <cellStyle name="Comma 6 8 2 5 22" xfId="22091"/>
    <cellStyle name="Comma 6 8 2 5 3" xfId="22092"/>
    <cellStyle name="Comma 6 8 2 5 4" xfId="22093"/>
    <cellStyle name="Comma 6 8 2 5 5" xfId="22094"/>
    <cellStyle name="Comma 6 8 2 5 6" xfId="22095"/>
    <cellStyle name="Comma 6 8 2 5 7" xfId="22096"/>
    <cellStyle name="Comma 6 8 2 5 8" xfId="22097"/>
    <cellStyle name="Comma 6 8 2 5 9" xfId="22098"/>
    <cellStyle name="Comma 6 8 2 6" xfId="22099"/>
    <cellStyle name="Comma 6 8 2 6 10" xfId="22100"/>
    <cellStyle name="Comma 6 8 2 6 11" xfId="22101"/>
    <cellStyle name="Comma 6 8 2 6 12" xfId="22102"/>
    <cellStyle name="Comma 6 8 2 6 13" xfId="22103"/>
    <cellStyle name="Comma 6 8 2 6 14" xfId="22104"/>
    <cellStyle name="Comma 6 8 2 6 15" xfId="22105"/>
    <cellStyle name="Comma 6 8 2 6 16" xfId="22106"/>
    <cellStyle name="Comma 6 8 2 6 17" xfId="22107"/>
    <cellStyle name="Comma 6 8 2 6 18" xfId="22108"/>
    <cellStyle name="Comma 6 8 2 6 19" xfId="22109"/>
    <cellStyle name="Comma 6 8 2 6 2" xfId="22110"/>
    <cellStyle name="Comma 6 8 2 6 20" xfId="22111"/>
    <cellStyle name="Comma 6 8 2 6 21" xfId="22112"/>
    <cellStyle name="Comma 6 8 2 6 22" xfId="22113"/>
    <cellStyle name="Comma 6 8 2 6 3" xfId="22114"/>
    <cellStyle name="Comma 6 8 2 6 4" xfId="22115"/>
    <cellStyle name="Comma 6 8 2 6 5" xfId="22116"/>
    <cellStyle name="Comma 6 8 2 6 6" xfId="22117"/>
    <cellStyle name="Comma 6 8 2 6 7" xfId="22118"/>
    <cellStyle name="Comma 6 8 2 6 8" xfId="22119"/>
    <cellStyle name="Comma 6 8 2 6 9" xfId="22120"/>
    <cellStyle name="Comma 6 8 2 7" xfId="22121"/>
    <cellStyle name="Comma 6 8 2 7 10" xfId="22122"/>
    <cellStyle name="Comma 6 8 2 7 11" xfId="22123"/>
    <cellStyle name="Comma 6 8 2 7 12" xfId="22124"/>
    <cellStyle name="Comma 6 8 2 7 13" xfId="22125"/>
    <cellStyle name="Comma 6 8 2 7 14" xfId="22126"/>
    <cellStyle name="Comma 6 8 2 7 15" xfId="22127"/>
    <cellStyle name="Comma 6 8 2 7 16" xfId="22128"/>
    <cellStyle name="Comma 6 8 2 7 17" xfId="22129"/>
    <cellStyle name="Comma 6 8 2 7 18" xfId="22130"/>
    <cellStyle name="Comma 6 8 2 7 19" xfId="22131"/>
    <cellStyle name="Comma 6 8 2 7 2" xfId="22132"/>
    <cellStyle name="Comma 6 8 2 7 20" xfId="22133"/>
    <cellStyle name="Comma 6 8 2 7 21" xfId="22134"/>
    <cellStyle name="Comma 6 8 2 7 22" xfId="22135"/>
    <cellStyle name="Comma 6 8 2 7 3" xfId="22136"/>
    <cellStyle name="Comma 6 8 2 7 4" xfId="22137"/>
    <cellStyle name="Comma 6 8 2 7 5" xfId="22138"/>
    <cellStyle name="Comma 6 8 2 7 6" xfId="22139"/>
    <cellStyle name="Comma 6 8 2 7 7" xfId="22140"/>
    <cellStyle name="Comma 6 8 2 7 8" xfId="22141"/>
    <cellStyle name="Comma 6 8 2 7 9" xfId="22142"/>
    <cellStyle name="Comma 6 8 2 8" xfId="22143"/>
    <cellStyle name="Comma 6 8 2 9" xfId="22144"/>
    <cellStyle name="Comma 6 8 20" xfId="22145"/>
    <cellStyle name="Comma 6 8 21" xfId="22146"/>
    <cellStyle name="Comma 6 8 22" xfId="22147"/>
    <cellStyle name="Comma 6 8 23" xfId="22148"/>
    <cellStyle name="Comma 6 8 24" xfId="22149"/>
    <cellStyle name="Comma 6 8 25" xfId="22150"/>
    <cellStyle name="Comma 6 8 26" xfId="22151"/>
    <cellStyle name="Comma 6 8 27" xfId="22152"/>
    <cellStyle name="Comma 6 8 28" xfId="22153"/>
    <cellStyle name="Comma 6 8 29" xfId="22154"/>
    <cellStyle name="Comma 6 8 3" xfId="22155"/>
    <cellStyle name="Comma 6 8 30" xfId="22156"/>
    <cellStyle name="Comma 6 8 31" xfId="22157"/>
    <cellStyle name="Comma 6 8 32" xfId="22158"/>
    <cellStyle name="Comma 6 8 33" xfId="22159"/>
    <cellStyle name="Comma 6 8 34" xfId="22160"/>
    <cellStyle name="Comma 6 8 35" xfId="22161"/>
    <cellStyle name="Comma 6 8 36" xfId="22162"/>
    <cellStyle name="Comma 6 8 37" xfId="22163"/>
    <cellStyle name="Comma 6 8 4" xfId="22164"/>
    <cellStyle name="Comma 6 8 5" xfId="22165"/>
    <cellStyle name="Comma 6 8 6" xfId="22166"/>
    <cellStyle name="Comma 6 8 7" xfId="22167"/>
    <cellStyle name="Comma 6 8 8" xfId="22168"/>
    <cellStyle name="Comma 6 8 9" xfId="22169"/>
    <cellStyle name="Comma 6 9" xfId="22170"/>
    <cellStyle name="Comma 6 9 10" xfId="22171"/>
    <cellStyle name="Comma 6 9 11" xfId="22172"/>
    <cellStyle name="Comma 6 9 11 10" xfId="22173"/>
    <cellStyle name="Comma 6 9 11 11" xfId="22174"/>
    <cellStyle name="Comma 6 9 11 12" xfId="22175"/>
    <cellStyle name="Comma 6 9 11 13" xfId="22176"/>
    <cellStyle name="Comma 6 9 11 14" xfId="22177"/>
    <cellStyle name="Comma 6 9 11 15" xfId="22178"/>
    <cellStyle name="Comma 6 9 11 16" xfId="22179"/>
    <cellStyle name="Comma 6 9 11 17" xfId="22180"/>
    <cellStyle name="Comma 6 9 11 18" xfId="22181"/>
    <cellStyle name="Comma 6 9 11 19" xfId="22182"/>
    <cellStyle name="Comma 6 9 11 2" xfId="22183"/>
    <cellStyle name="Comma 6 9 11 20" xfId="22184"/>
    <cellStyle name="Comma 6 9 11 21" xfId="22185"/>
    <cellStyle name="Comma 6 9 11 22" xfId="22186"/>
    <cellStyle name="Comma 6 9 11 3" xfId="22187"/>
    <cellStyle name="Comma 6 9 11 4" xfId="22188"/>
    <cellStyle name="Comma 6 9 11 5" xfId="22189"/>
    <cellStyle name="Comma 6 9 11 6" xfId="22190"/>
    <cellStyle name="Comma 6 9 11 7" xfId="22191"/>
    <cellStyle name="Comma 6 9 11 8" xfId="22192"/>
    <cellStyle name="Comma 6 9 11 9" xfId="22193"/>
    <cellStyle name="Comma 6 9 12" xfId="22194"/>
    <cellStyle name="Comma 6 9 12 10" xfId="22195"/>
    <cellStyle name="Comma 6 9 12 11" xfId="22196"/>
    <cellStyle name="Comma 6 9 12 12" xfId="22197"/>
    <cellStyle name="Comma 6 9 12 13" xfId="22198"/>
    <cellStyle name="Comma 6 9 12 14" xfId="22199"/>
    <cellStyle name="Comma 6 9 12 15" xfId="22200"/>
    <cellStyle name="Comma 6 9 12 16" xfId="22201"/>
    <cellStyle name="Comma 6 9 12 17" xfId="22202"/>
    <cellStyle name="Comma 6 9 12 18" xfId="22203"/>
    <cellStyle name="Comma 6 9 12 19" xfId="22204"/>
    <cellStyle name="Comma 6 9 12 2" xfId="22205"/>
    <cellStyle name="Comma 6 9 12 20" xfId="22206"/>
    <cellStyle name="Comma 6 9 12 21" xfId="22207"/>
    <cellStyle name="Comma 6 9 12 22" xfId="22208"/>
    <cellStyle name="Comma 6 9 12 3" xfId="22209"/>
    <cellStyle name="Comma 6 9 12 4" xfId="22210"/>
    <cellStyle name="Comma 6 9 12 5" xfId="22211"/>
    <cellStyle name="Comma 6 9 12 6" xfId="22212"/>
    <cellStyle name="Comma 6 9 12 7" xfId="22213"/>
    <cellStyle name="Comma 6 9 12 8" xfId="22214"/>
    <cellStyle name="Comma 6 9 12 9" xfId="22215"/>
    <cellStyle name="Comma 6 9 13" xfId="22216"/>
    <cellStyle name="Comma 6 9 14" xfId="22217"/>
    <cellStyle name="Comma 6 9 15" xfId="22218"/>
    <cellStyle name="Comma 6 9 16" xfId="22219"/>
    <cellStyle name="Comma 6 9 17" xfId="22220"/>
    <cellStyle name="Comma 6 9 18" xfId="22221"/>
    <cellStyle name="Comma 6 9 19" xfId="22222"/>
    <cellStyle name="Comma 6 9 2" xfId="22223"/>
    <cellStyle name="Comma 6 9 2 10" xfId="22224"/>
    <cellStyle name="Comma 6 9 2 11" xfId="22225"/>
    <cellStyle name="Comma 6 9 2 12" xfId="22226"/>
    <cellStyle name="Comma 6 9 2 13" xfId="22227"/>
    <cellStyle name="Comma 6 9 2 14" xfId="22228"/>
    <cellStyle name="Comma 6 9 2 15" xfId="22229"/>
    <cellStyle name="Comma 6 9 2 16" xfId="22230"/>
    <cellStyle name="Comma 6 9 2 17" xfId="22231"/>
    <cellStyle name="Comma 6 9 2 18" xfId="22232"/>
    <cellStyle name="Comma 6 9 2 19" xfId="22233"/>
    <cellStyle name="Comma 6 9 2 2" xfId="22234"/>
    <cellStyle name="Comma 6 9 2 20" xfId="22235"/>
    <cellStyle name="Comma 6 9 2 21" xfId="22236"/>
    <cellStyle name="Comma 6 9 2 22" xfId="22237"/>
    <cellStyle name="Comma 6 9 2 3" xfId="22238"/>
    <cellStyle name="Comma 6 9 2 4" xfId="22239"/>
    <cellStyle name="Comma 6 9 2 5" xfId="22240"/>
    <cellStyle name="Comma 6 9 2 6" xfId="22241"/>
    <cellStyle name="Comma 6 9 2 7" xfId="22242"/>
    <cellStyle name="Comma 6 9 2 8" xfId="22243"/>
    <cellStyle name="Comma 6 9 2 9" xfId="22244"/>
    <cellStyle name="Comma 6 9 20" xfId="22245"/>
    <cellStyle name="Comma 6 9 21" xfId="22246"/>
    <cellStyle name="Comma 6 9 22" xfId="22247"/>
    <cellStyle name="Comma 6 9 23" xfId="22248"/>
    <cellStyle name="Comma 6 9 24" xfId="22249"/>
    <cellStyle name="Comma 6 9 25" xfId="22250"/>
    <cellStyle name="Comma 6 9 26" xfId="22251"/>
    <cellStyle name="Comma 6 9 27" xfId="22252"/>
    <cellStyle name="Comma 6 9 28" xfId="22253"/>
    <cellStyle name="Comma 6 9 29" xfId="22254"/>
    <cellStyle name="Comma 6 9 3" xfId="22255"/>
    <cellStyle name="Comma 6 9 3 10" xfId="22256"/>
    <cellStyle name="Comma 6 9 3 11" xfId="22257"/>
    <cellStyle name="Comma 6 9 3 12" xfId="22258"/>
    <cellStyle name="Comma 6 9 3 13" xfId="22259"/>
    <cellStyle name="Comma 6 9 3 14" xfId="22260"/>
    <cellStyle name="Comma 6 9 3 15" xfId="22261"/>
    <cellStyle name="Comma 6 9 3 16" xfId="22262"/>
    <cellStyle name="Comma 6 9 3 17" xfId="22263"/>
    <cellStyle name="Comma 6 9 3 18" xfId="22264"/>
    <cellStyle name="Comma 6 9 3 19" xfId="22265"/>
    <cellStyle name="Comma 6 9 3 2" xfId="22266"/>
    <cellStyle name="Comma 6 9 3 20" xfId="22267"/>
    <cellStyle name="Comma 6 9 3 21" xfId="22268"/>
    <cellStyle name="Comma 6 9 3 22" xfId="22269"/>
    <cellStyle name="Comma 6 9 3 3" xfId="22270"/>
    <cellStyle name="Comma 6 9 3 4" xfId="22271"/>
    <cellStyle name="Comma 6 9 3 5" xfId="22272"/>
    <cellStyle name="Comma 6 9 3 6" xfId="22273"/>
    <cellStyle name="Comma 6 9 3 7" xfId="22274"/>
    <cellStyle name="Comma 6 9 3 8" xfId="22275"/>
    <cellStyle name="Comma 6 9 3 9" xfId="22276"/>
    <cellStyle name="Comma 6 9 30" xfId="22277"/>
    <cellStyle name="Comma 6 9 31" xfId="22278"/>
    <cellStyle name="Comma 6 9 32" xfId="22279"/>
    <cellStyle name="Comma 6 9 33" xfId="22280"/>
    <cellStyle name="Comma 6 9 4" xfId="22281"/>
    <cellStyle name="Comma 6 9 4 10" xfId="22282"/>
    <cellStyle name="Comma 6 9 4 11" xfId="22283"/>
    <cellStyle name="Comma 6 9 4 12" xfId="22284"/>
    <cellStyle name="Comma 6 9 4 13" xfId="22285"/>
    <cellStyle name="Comma 6 9 4 14" xfId="22286"/>
    <cellStyle name="Comma 6 9 4 15" xfId="22287"/>
    <cellStyle name="Comma 6 9 4 16" xfId="22288"/>
    <cellStyle name="Comma 6 9 4 17" xfId="22289"/>
    <cellStyle name="Comma 6 9 4 18" xfId="22290"/>
    <cellStyle name="Comma 6 9 4 19" xfId="22291"/>
    <cellStyle name="Comma 6 9 4 2" xfId="22292"/>
    <cellStyle name="Comma 6 9 4 20" xfId="22293"/>
    <cellStyle name="Comma 6 9 4 21" xfId="22294"/>
    <cellStyle name="Comma 6 9 4 22" xfId="22295"/>
    <cellStyle name="Comma 6 9 4 3" xfId="22296"/>
    <cellStyle name="Comma 6 9 4 4" xfId="22297"/>
    <cellStyle name="Comma 6 9 4 5" xfId="22298"/>
    <cellStyle name="Comma 6 9 4 6" xfId="22299"/>
    <cellStyle name="Comma 6 9 4 7" xfId="22300"/>
    <cellStyle name="Comma 6 9 4 8" xfId="22301"/>
    <cellStyle name="Comma 6 9 4 9" xfId="22302"/>
    <cellStyle name="Comma 6 9 5" xfId="22303"/>
    <cellStyle name="Comma 6 9 6" xfId="22304"/>
    <cellStyle name="Comma 6 9 7" xfId="22305"/>
    <cellStyle name="Comma 6 9 7 10" xfId="22306"/>
    <cellStyle name="Comma 6 9 7 11" xfId="22307"/>
    <cellStyle name="Comma 6 9 7 12" xfId="22308"/>
    <cellStyle name="Comma 6 9 7 13" xfId="22309"/>
    <cellStyle name="Comma 6 9 7 14" xfId="22310"/>
    <cellStyle name="Comma 6 9 7 15" xfId="22311"/>
    <cellStyle name="Comma 6 9 7 16" xfId="22312"/>
    <cellStyle name="Comma 6 9 7 17" xfId="22313"/>
    <cellStyle name="Comma 6 9 7 18" xfId="22314"/>
    <cellStyle name="Comma 6 9 7 19" xfId="22315"/>
    <cellStyle name="Comma 6 9 7 2" xfId="22316"/>
    <cellStyle name="Comma 6 9 7 20" xfId="22317"/>
    <cellStyle name="Comma 6 9 7 21" xfId="22318"/>
    <cellStyle name="Comma 6 9 7 22" xfId="22319"/>
    <cellStyle name="Comma 6 9 7 3" xfId="22320"/>
    <cellStyle name="Comma 6 9 7 4" xfId="22321"/>
    <cellStyle name="Comma 6 9 7 5" xfId="22322"/>
    <cellStyle name="Comma 6 9 7 6" xfId="22323"/>
    <cellStyle name="Comma 6 9 7 7" xfId="22324"/>
    <cellStyle name="Comma 6 9 7 8" xfId="22325"/>
    <cellStyle name="Comma 6 9 7 9" xfId="22326"/>
    <cellStyle name="Comma 6 9 8" xfId="22327"/>
    <cellStyle name="Comma 6 9 9" xfId="22328"/>
    <cellStyle name="Comma 60" xfId="22329"/>
    <cellStyle name="Comma 61" xfId="22330"/>
    <cellStyle name="Comma 62" xfId="22331"/>
    <cellStyle name="Comma 63" xfId="22332"/>
    <cellStyle name="Comma 64" xfId="22333"/>
    <cellStyle name="Comma 65" xfId="54387"/>
    <cellStyle name="Comma 7" xfId="22334"/>
    <cellStyle name="Comma 7 10" xfId="22335"/>
    <cellStyle name="Comma 7 10 10" xfId="22336"/>
    <cellStyle name="Comma 7 10 11" xfId="22337"/>
    <cellStyle name="Comma 7 10 12" xfId="22338"/>
    <cellStyle name="Comma 7 10 13" xfId="22339"/>
    <cellStyle name="Comma 7 10 14" xfId="22340"/>
    <cellStyle name="Comma 7 10 15" xfId="22341"/>
    <cellStyle name="Comma 7 10 16" xfId="22342"/>
    <cellStyle name="Comma 7 10 17" xfId="22343"/>
    <cellStyle name="Comma 7 10 18" xfId="22344"/>
    <cellStyle name="Comma 7 10 19" xfId="22345"/>
    <cellStyle name="Comma 7 10 2" xfId="22346"/>
    <cellStyle name="Comma 7 10 20" xfId="22347"/>
    <cellStyle name="Comma 7 10 21" xfId="22348"/>
    <cellStyle name="Comma 7 10 22" xfId="22349"/>
    <cellStyle name="Comma 7 10 3" xfId="22350"/>
    <cellStyle name="Comma 7 10 4" xfId="22351"/>
    <cellStyle name="Comma 7 10 5" xfId="22352"/>
    <cellStyle name="Comma 7 10 6" xfId="22353"/>
    <cellStyle name="Comma 7 10 7" xfId="22354"/>
    <cellStyle name="Comma 7 10 8" xfId="22355"/>
    <cellStyle name="Comma 7 10 9" xfId="22356"/>
    <cellStyle name="Comma 7 11" xfId="22357"/>
    <cellStyle name="Comma 7 11 10" xfId="22358"/>
    <cellStyle name="Comma 7 11 11" xfId="22359"/>
    <cellStyle name="Comma 7 11 12" xfId="22360"/>
    <cellStyle name="Comma 7 11 13" xfId="22361"/>
    <cellStyle name="Comma 7 11 14" xfId="22362"/>
    <cellStyle name="Comma 7 11 15" xfId="22363"/>
    <cellStyle name="Comma 7 11 16" xfId="22364"/>
    <cellStyle name="Comma 7 11 17" xfId="22365"/>
    <cellStyle name="Comma 7 11 18" xfId="22366"/>
    <cellStyle name="Comma 7 11 19" xfId="22367"/>
    <cellStyle name="Comma 7 11 2" xfId="22368"/>
    <cellStyle name="Comma 7 11 20" xfId="22369"/>
    <cellStyle name="Comma 7 11 21" xfId="22370"/>
    <cellStyle name="Comma 7 11 22" xfId="22371"/>
    <cellStyle name="Comma 7 11 3" xfId="22372"/>
    <cellStyle name="Comma 7 11 4" xfId="22373"/>
    <cellStyle name="Comma 7 11 5" xfId="22374"/>
    <cellStyle name="Comma 7 11 6" xfId="22375"/>
    <cellStyle name="Comma 7 11 7" xfId="22376"/>
    <cellStyle name="Comma 7 11 8" xfId="22377"/>
    <cellStyle name="Comma 7 11 9" xfId="22378"/>
    <cellStyle name="Comma 7 12" xfId="22379"/>
    <cellStyle name="Comma 7 12 10" xfId="22380"/>
    <cellStyle name="Comma 7 12 11" xfId="22381"/>
    <cellStyle name="Comma 7 12 12" xfId="22382"/>
    <cellStyle name="Comma 7 12 13" xfId="22383"/>
    <cellStyle name="Comma 7 12 14" xfId="22384"/>
    <cellStyle name="Comma 7 12 15" xfId="22385"/>
    <cellStyle name="Comma 7 12 16" xfId="22386"/>
    <cellStyle name="Comma 7 12 17" xfId="22387"/>
    <cellStyle name="Comma 7 12 18" xfId="22388"/>
    <cellStyle name="Comma 7 12 19" xfId="22389"/>
    <cellStyle name="Comma 7 12 2" xfId="22390"/>
    <cellStyle name="Comma 7 12 20" xfId="22391"/>
    <cellStyle name="Comma 7 12 21" xfId="22392"/>
    <cellStyle name="Comma 7 12 22" xfId="22393"/>
    <cellStyle name="Comma 7 12 3" xfId="22394"/>
    <cellStyle name="Comma 7 12 4" xfId="22395"/>
    <cellStyle name="Comma 7 12 5" xfId="22396"/>
    <cellStyle name="Comma 7 12 6" xfId="22397"/>
    <cellStyle name="Comma 7 12 7" xfId="22398"/>
    <cellStyle name="Comma 7 12 8" xfId="22399"/>
    <cellStyle name="Comma 7 12 9" xfId="22400"/>
    <cellStyle name="Comma 7 13" xfId="22401"/>
    <cellStyle name="Comma 7 13 10" xfId="22402"/>
    <cellStyle name="Comma 7 13 11" xfId="22403"/>
    <cellStyle name="Comma 7 13 12" xfId="22404"/>
    <cellStyle name="Comma 7 13 13" xfId="22405"/>
    <cellStyle name="Comma 7 13 14" xfId="22406"/>
    <cellStyle name="Comma 7 13 15" xfId="22407"/>
    <cellStyle name="Comma 7 13 16" xfId="22408"/>
    <cellStyle name="Comma 7 13 17" xfId="22409"/>
    <cellStyle name="Comma 7 13 18" xfId="22410"/>
    <cellStyle name="Comma 7 13 19" xfId="22411"/>
    <cellStyle name="Comma 7 13 2" xfId="22412"/>
    <cellStyle name="Comma 7 13 20" xfId="22413"/>
    <cellStyle name="Comma 7 13 21" xfId="22414"/>
    <cellStyle name="Comma 7 13 22" xfId="22415"/>
    <cellStyle name="Comma 7 13 3" xfId="22416"/>
    <cellStyle name="Comma 7 13 4" xfId="22417"/>
    <cellStyle name="Comma 7 13 5" xfId="22418"/>
    <cellStyle name="Comma 7 13 6" xfId="22419"/>
    <cellStyle name="Comma 7 13 7" xfId="22420"/>
    <cellStyle name="Comma 7 13 8" xfId="22421"/>
    <cellStyle name="Comma 7 13 9" xfId="22422"/>
    <cellStyle name="Comma 7 14" xfId="22423"/>
    <cellStyle name="Comma 7 14 10" xfId="22424"/>
    <cellStyle name="Comma 7 14 11" xfId="22425"/>
    <cellStyle name="Comma 7 14 12" xfId="22426"/>
    <cellStyle name="Comma 7 14 13" xfId="22427"/>
    <cellStyle name="Comma 7 14 14" xfId="22428"/>
    <cellStyle name="Comma 7 14 15" xfId="22429"/>
    <cellStyle name="Comma 7 14 16" xfId="22430"/>
    <cellStyle name="Comma 7 14 17" xfId="22431"/>
    <cellStyle name="Comma 7 14 18" xfId="22432"/>
    <cellStyle name="Comma 7 14 19" xfId="22433"/>
    <cellStyle name="Comma 7 14 2" xfId="22434"/>
    <cellStyle name="Comma 7 14 20" xfId="22435"/>
    <cellStyle name="Comma 7 14 21" xfId="22436"/>
    <cellStyle name="Comma 7 14 22" xfId="22437"/>
    <cellStyle name="Comma 7 14 3" xfId="22438"/>
    <cellStyle name="Comma 7 14 4" xfId="22439"/>
    <cellStyle name="Comma 7 14 5" xfId="22440"/>
    <cellStyle name="Comma 7 14 6" xfId="22441"/>
    <cellStyle name="Comma 7 14 7" xfId="22442"/>
    <cellStyle name="Comma 7 14 8" xfId="22443"/>
    <cellStyle name="Comma 7 14 9" xfId="22444"/>
    <cellStyle name="Comma 7 15" xfId="22445"/>
    <cellStyle name="Comma 7 15 10" xfId="22446"/>
    <cellStyle name="Comma 7 15 11" xfId="22447"/>
    <cellStyle name="Comma 7 15 12" xfId="22448"/>
    <cellStyle name="Comma 7 15 13" xfId="22449"/>
    <cellStyle name="Comma 7 15 14" xfId="22450"/>
    <cellStyle name="Comma 7 15 15" xfId="22451"/>
    <cellStyle name="Comma 7 15 16" xfId="22452"/>
    <cellStyle name="Comma 7 15 17" xfId="22453"/>
    <cellStyle name="Comma 7 15 18" xfId="22454"/>
    <cellStyle name="Comma 7 15 19" xfId="22455"/>
    <cellStyle name="Comma 7 15 2" xfId="22456"/>
    <cellStyle name="Comma 7 15 20" xfId="22457"/>
    <cellStyle name="Comma 7 15 21" xfId="22458"/>
    <cellStyle name="Comma 7 15 22" xfId="22459"/>
    <cellStyle name="Comma 7 15 3" xfId="22460"/>
    <cellStyle name="Comma 7 15 4" xfId="22461"/>
    <cellStyle name="Comma 7 15 5" xfId="22462"/>
    <cellStyle name="Comma 7 15 6" xfId="22463"/>
    <cellStyle name="Comma 7 15 7" xfId="22464"/>
    <cellStyle name="Comma 7 15 8" xfId="22465"/>
    <cellStyle name="Comma 7 15 9" xfId="22466"/>
    <cellStyle name="Comma 7 16" xfId="22467"/>
    <cellStyle name="Comma 7 16 10" xfId="22468"/>
    <cellStyle name="Comma 7 16 11" xfId="22469"/>
    <cellStyle name="Comma 7 16 12" xfId="22470"/>
    <cellStyle name="Comma 7 16 13" xfId="22471"/>
    <cellStyle name="Comma 7 16 14" xfId="22472"/>
    <cellStyle name="Comma 7 16 15" xfId="22473"/>
    <cellStyle name="Comma 7 16 16" xfId="22474"/>
    <cellStyle name="Comma 7 16 17" xfId="22475"/>
    <cellStyle name="Comma 7 16 18" xfId="22476"/>
    <cellStyle name="Comma 7 16 19" xfId="22477"/>
    <cellStyle name="Comma 7 16 2" xfId="22478"/>
    <cellStyle name="Comma 7 16 20" xfId="22479"/>
    <cellStyle name="Comma 7 16 21" xfId="22480"/>
    <cellStyle name="Comma 7 16 22" xfId="22481"/>
    <cellStyle name="Comma 7 16 3" xfId="22482"/>
    <cellStyle name="Comma 7 16 4" xfId="22483"/>
    <cellStyle name="Comma 7 16 5" xfId="22484"/>
    <cellStyle name="Comma 7 16 6" xfId="22485"/>
    <cellStyle name="Comma 7 16 7" xfId="22486"/>
    <cellStyle name="Comma 7 16 8" xfId="22487"/>
    <cellStyle name="Comma 7 16 9" xfId="22488"/>
    <cellStyle name="Comma 7 17" xfId="22489"/>
    <cellStyle name="Comma 7 17 10" xfId="22490"/>
    <cellStyle name="Comma 7 17 11" xfId="22491"/>
    <cellStyle name="Comma 7 17 12" xfId="22492"/>
    <cellStyle name="Comma 7 17 13" xfId="22493"/>
    <cellStyle name="Comma 7 17 14" xfId="22494"/>
    <cellStyle name="Comma 7 17 15" xfId="22495"/>
    <cellStyle name="Comma 7 17 16" xfId="22496"/>
    <cellStyle name="Comma 7 17 17" xfId="22497"/>
    <cellStyle name="Comma 7 17 18" xfId="22498"/>
    <cellStyle name="Comma 7 17 19" xfId="22499"/>
    <cellStyle name="Comma 7 17 2" xfId="22500"/>
    <cellStyle name="Comma 7 17 20" xfId="22501"/>
    <cellStyle name="Comma 7 17 21" xfId="22502"/>
    <cellStyle name="Comma 7 17 22" xfId="22503"/>
    <cellStyle name="Comma 7 17 3" xfId="22504"/>
    <cellStyle name="Comma 7 17 4" xfId="22505"/>
    <cellStyle name="Comma 7 17 5" xfId="22506"/>
    <cellStyle name="Comma 7 17 6" xfId="22507"/>
    <cellStyle name="Comma 7 17 7" xfId="22508"/>
    <cellStyle name="Comma 7 17 8" xfId="22509"/>
    <cellStyle name="Comma 7 17 9" xfId="22510"/>
    <cellStyle name="Comma 7 18" xfId="22511"/>
    <cellStyle name="Comma 7 18 10" xfId="22512"/>
    <cellStyle name="Comma 7 18 11" xfId="22513"/>
    <cellStyle name="Comma 7 18 12" xfId="22514"/>
    <cellStyle name="Comma 7 18 13" xfId="22515"/>
    <cellStyle name="Comma 7 18 14" xfId="22516"/>
    <cellStyle name="Comma 7 18 15" xfId="22517"/>
    <cellStyle name="Comma 7 18 16" xfId="22518"/>
    <cellStyle name="Comma 7 18 17" xfId="22519"/>
    <cellStyle name="Comma 7 18 18" xfId="22520"/>
    <cellStyle name="Comma 7 18 19" xfId="22521"/>
    <cellStyle name="Comma 7 18 2" xfId="22522"/>
    <cellStyle name="Comma 7 18 20" xfId="22523"/>
    <cellStyle name="Comma 7 18 21" xfId="22524"/>
    <cellStyle name="Comma 7 18 22" xfId="22525"/>
    <cellStyle name="Comma 7 18 3" xfId="22526"/>
    <cellStyle name="Comma 7 18 4" xfId="22527"/>
    <cellStyle name="Comma 7 18 5" xfId="22528"/>
    <cellStyle name="Comma 7 18 6" xfId="22529"/>
    <cellStyle name="Comma 7 18 7" xfId="22530"/>
    <cellStyle name="Comma 7 18 8" xfId="22531"/>
    <cellStyle name="Comma 7 18 9" xfId="22532"/>
    <cellStyle name="Comma 7 19" xfId="22533"/>
    <cellStyle name="Comma 7 2" xfId="22534"/>
    <cellStyle name="Comma 7 2 10" xfId="22535"/>
    <cellStyle name="Comma 7 2 10 10" xfId="22536"/>
    <cellStyle name="Comma 7 2 10 11" xfId="22537"/>
    <cellStyle name="Comma 7 2 10 12" xfId="22538"/>
    <cellStyle name="Comma 7 2 10 13" xfId="22539"/>
    <cellStyle name="Comma 7 2 10 14" xfId="22540"/>
    <cellStyle name="Comma 7 2 10 15" xfId="22541"/>
    <cellStyle name="Comma 7 2 10 16" xfId="22542"/>
    <cellStyle name="Comma 7 2 10 17" xfId="22543"/>
    <cellStyle name="Comma 7 2 10 18" xfId="22544"/>
    <cellStyle name="Comma 7 2 10 19" xfId="22545"/>
    <cellStyle name="Comma 7 2 10 2" xfId="22546"/>
    <cellStyle name="Comma 7 2 10 20" xfId="22547"/>
    <cellStyle name="Comma 7 2 10 21" xfId="22548"/>
    <cellStyle name="Comma 7 2 10 22" xfId="22549"/>
    <cellStyle name="Comma 7 2 10 3" xfId="22550"/>
    <cellStyle name="Comma 7 2 10 4" xfId="22551"/>
    <cellStyle name="Comma 7 2 10 5" xfId="22552"/>
    <cellStyle name="Comma 7 2 10 6" xfId="22553"/>
    <cellStyle name="Comma 7 2 10 7" xfId="22554"/>
    <cellStyle name="Comma 7 2 10 8" xfId="22555"/>
    <cellStyle name="Comma 7 2 10 9" xfId="22556"/>
    <cellStyle name="Comma 7 2 11" xfId="22557"/>
    <cellStyle name="Comma 7 2 11 10" xfId="22558"/>
    <cellStyle name="Comma 7 2 11 11" xfId="22559"/>
    <cellStyle name="Comma 7 2 11 12" xfId="22560"/>
    <cellStyle name="Comma 7 2 11 13" xfId="22561"/>
    <cellStyle name="Comma 7 2 11 14" xfId="22562"/>
    <cellStyle name="Comma 7 2 11 15" xfId="22563"/>
    <cellStyle name="Comma 7 2 11 16" xfId="22564"/>
    <cellStyle name="Comma 7 2 11 17" xfId="22565"/>
    <cellStyle name="Comma 7 2 11 18" xfId="22566"/>
    <cellStyle name="Comma 7 2 11 19" xfId="22567"/>
    <cellStyle name="Comma 7 2 11 2" xfId="22568"/>
    <cellStyle name="Comma 7 2 11 20" xfId="22569"/>
    <cellStyle name="Comma 7 2 11 21" xfId="22570"/>
    <cellStyle name="Comma 7 2 11 22" xfId="22571"/>
    <cellStyle name="Comma 7 2 11 3" xfId="22572"/>
    <cellStyle name="Comma 7 2 11 4" xfId="22573"/>
    <cellStyle name="Comma 7 2 11 5" xfId="22574"/>
    <cellStyle name="Comma 7 2 11 6" xfId="22575"/>
    <cellStyle name="Comma 7 2 11 7" xfId="22576"/>
    <cellStyle name="Comma 7 2 11 8" xfId="22577"/>
    <cellStyle name="Comma 7 2 11 9" xfId="22578"/>
    <cellStyle name="Comma 7 2 12" xfId="22579"/>
    <cellStyle name="Comma 7 2 12 10" xfId="22580"/>
    <cellStyle name="Comma 7 2 12 11" xfId="22581"/>
    <cellStyle name="Comma 7 2 12 12" xfId="22582"/>
    <cellStyle name="Comma 7 2 12 13" xfId="22583"/>
    <cellStyle name="Comma 7 2 12 14" xfId="22584"/>
    <cellStyle name="Comma 7 2 12 15" xfId="22585"/>
    <cellStyle name="Comma 7 2 12 16" xfId="22586"/>
    <cellStyle name="Comma 7 2 12 17" xfId="22587"/>
    <cellStyle name="Comma 7 2 12 18" xfId="22588"/>
    <cellStyle name="Comma 7 2 12 19" xfId="22589"/>
    <cellStyle name="Comma 7 2 12 2" xfId="22590"/>
    <cellStyle name="Comma 7 2 12 20" xfId="22591"/>
    <cellStyle name="Comma 7 2 12 21" xfId="22592"/>
    <cellStyle name="Comma 7 2 12 22" xfId="22593"/>
    <cellStyle name="Comma 7 2 12 3" xfId="22594"/>
    <cellStyle name="Comma 7 2 12 4" xfId="22595"/>
    <cellStyle name="Comma 7 2 12 5" xfId="22596"/>
    <cellStyle name="Comma 7 2 12 6" xfId="22597"/>
    <cellStyle name="Comma 7 2 12 7" xfId="22598"/>
    <cellStyle name="Comma 7 2 12 8" xfId="22599"/>
    <cellStyle name="Comma 7 2 12 9" xfId="22600"/>
    <cellStyle name="Comma 7 2 13" xfId="22601"/>
    <cellStyle name="Comma 7 2 14" xfId="22602"/>
    <cellStyle name="Comma 7 2 15" xfId="22603"/>
    <cellStyle name="Comma 7 2 16" xfId="22604"/>
    <cellStyle name="Comma 7 2 17" xfId="22605"/>
    <cellStyle name="Comma 7 2 18" xfId="22606"/>
    <cellStyle name="Comma 7 2 19" xfId="22607"/>
    <cellStyle name="Comma 7 2 2" xfId="22608"/>
    <cellStyle name="Comma 7 2 2 10" xfId="22609"/>
    <cellStyle name="Comma 7 2 2 11" xfId="22610"/>
    <cellStyle name="Comma 7 2 2 12" xfId="22611"/>
    <cellStyle name="Comma 7 2 2 13" xfId="22612"/>
    <cellStyle name="Comma 7 2 2 14" xfId="22613"/>
    <cellStyle name="Comma 7 2 2 15" xfId="22614"/>
    <cellStyle name="Comma 7 2 2 16" xfId="22615"/>
    <cellStyle name="Comma 7 2 2 17" xfId="22616"/>
    <cellStyle name="Comma 7 2 2 18" xfId="22617"/>
    <cellStyle name="Comma 7 2 2 19" xfId="22618"/>
    <cellStyle name="Comma 7 2 2 2" xfId="22619"/>
    <cellStyle name="Comma 7 2 2 20" xfId="22620"/>
    <cellStyle name="Comma 7 2 2 21" xfId="22621"/>
    <cellStyle name="Comma 7 2 2 22" xfId="22622"/>
    <cellStyle name="Comma 7 2 2 23" xfId="22623"/>
    <cellStyle name="Comma 7 2 2 3" xfId="22624"/>
    <cellStyle name="Comma 7 2 2 4" xfId="22625"/>
    <cellStyle name="Comma 7 2 2 5" xfId="22626"/>
    <cellStyle name="Comma 7 2 2 6" xfId="22627"/>
    <cellStyle name="Comma 7 2 2 7" xfId="22628"/>
    <cellStyle name="Comma 7 2 2 8" xfId="22629"/>
    <cellStyle name="Comma 7 2 2 9" xfId="22630"/>
    <cellStyle name="Comma 7 2 20" xfId="22631"/>
    <cellStyle name="Comma 7 2 21" xfId="22632"/>
    <cellStyle name="Comma 7 2 22" xfId="22633"/>
    <cellStyle name="Comma 7 2 23" xfId="22634"/>
    <cellStyle name="Comma 7 2 24" xfId="22635"/>
    <cellStyle name="Comma 7 2 25" xfId="22636"/>
    <cellStyle name="Comma 7 2 26" xfId="22637"/>
    <cellStyle name="Comma 7 2 27" xfId="22638"/>
    <cellStyle name="Comma 7 2 28" xfId="22639"/>
    <cellStyle name="Comma 7 2 29" xfId="22640"/>
    <cellStyle name="Comma 7 2 3" xfId="22641"/>
    <cellStyle name="Comma 7 2 3 10" xfId="22642"/>
    <cellStyle name="Comma 7 2 3 11" xfId="22643"/>
    <cellStyle name="Comma 7 2 3 12" xfId="22644"/>
    <cellStyle name="Comma 7 2 3 13" xfId="22645"/>
    <cellStyle name="Comma 7 2 3 14" xfId="22646"/>
    <cellStyle name="Comma 7 2 3 15" xfId="22647"/>
    <cellStyle name="Comma 7 2 3 16" xfId="22648"/>
    <cellStyle name="Comma 7 2 3 17" xfId="22649"/>
    <cellStyle name="Comma 7 2 3 18" xfId="22650"/>
    <cellStyle name="Comma 7 2 3 19" xfId="22651"/>
    <cellStyle name="Comma 7 2 3 2" xfId="22652"/>
    <cellStyle name="Comma 7 2 3 20" xfId="22653"/>
    <cellStyle name="Comma 7 2 3 21" xfId="22654"/>
    <cellStyle name="Comma 7 2 3 22" xfId="22655"/>
    <cellStyle name="Comma 7 2 3 3" xfId="22656"/>
    <cellStyle name="Comma 7 2 3 4" xfId="22657"/>
    <cellStyle name="Comma 7 2 3 5" xfId="22658"/>
    <cellStyle name="Comma 7 2 3 6" xfId="22659"/>
    <cellStyle name="Comma 7 2 3 7" xfId="22660"/>
    <cellStyle name="Comma 7 2 3 8" xfId="22661"/>
    <cellStyle name="Comma 7 2 3 9" xfId="22662"/>
    <cellStyle name="Comma 7 2 30" xfId="22663"/>
    <cellStyle name="Comma 7 2 31" xfId="22664"/>
    <cellStyle name="Comma 7 2 32" xfId="22665"/>
    <cellStyle name="Comma 7 2 33" xfId="22666"/>
    <cellStyle name="Comma 7 2 34" xfId="22667"/>
    <cellStyle name="Comma 7 2 4" xfId="22668"/>
    <cellStyle name="Comma 7 2 4 10" xfId="22669"/>
    <cellStyle name="Comma 7 2 4 11" xfId="22670"/>
    <cellStyle name="Comma 7 2 4 12" xfId="22671"/>
    <cellStyle name="Comma 7 2 4 13" xfId="22672"/>
    <cellStyle name="Comma 7 2 4 14" xfId="22673"/>
    <cellStyle name="Comma 7 2 4 15" xfId="22674"/>
    <cellStyle name="Comma 7 2 4 16" xfId="22675"/>
    <cellStyle name="Comma 7 2 4 17" xfId="22676"/>
    <cellStyle name="Comma 7 2 4 18" xfId="22677"/>
    <cellStyle name="Comma 7 2 4 19" xfId="22678"/>
    <cellStyle name="Comma 7 2 4 2" xfId="22679"/>
    <cellStyle name="Comma 7 2 4 20" xfId="22680"/>
    <cellStyle name="Comma 7 2 4 21" xfId="22681"/>
    <cellStyle name="Comma 7 2 4 22" xfId="22682"/>
    <cellStyle name="Comma 7 2 4 3" xfId="22683"/>
    <cellStyle name="Comma 7 2 4 4" xfId="22684"/>
    <cellStyle name="Comma 7 2 4 5" xfId="22685"/>
    <cellStyle name="Comma 7 2 4 6" xfId="22686"/>
    <cellStyle name="Comma 7 2 4 7" xfId="22687"/>
    <cellStyle name="Comma 7 2 4 8" xfId="22688"/>
    <cellStyle name="Comma 7 2 4 9" xfId="22689"/>
    <cellStyle name="Comma 7 2 5" xfId="22690"/>
    <cellStyle name="Comma 7 2 5 10" xfId="22691"/>
    <cellStyle name="Comma 7 2 5 11" xfId="22692"/>
    <cellStyle name="Comma 7 2 5 12" xfId="22693"/>
    <cellStyle name="Comma 7 2 5 13" xfId="22694"/>
    <cellStyle name="Comma 7 2 5 14" xfId="22695"/>
    <cellStyle name="Comma 7 2 5 15" xfId="22696"/>
    <cellStyle name="Comma 7 2 5 16" xfId="22697"/>
    <cellStyle name="Comma 7 2 5 17" xfId="22698"/>
    <cellStyle name="Comma 7 2 5 18" xfId="22699"/>
    <cellStyle name="Comma 7 2 5 19" xfId="22700"/>
    <cellStyle name="Comma 7 2 5 2" xfId="22701"/>
    <cellStyle name="Comma 7 2 5 20" xfId="22702"/>
    <cellStyle name="Comma 7 2 5 21" xfId="22703"/>
    <cellStyle name="Comma 7 2 5 22" xfId="22704"/>
    <cellStyle name="Comma 7 2 5 3" xfId="22705"/>
    <cellStyle name="Comma 7 2 5 4" xfId="22706"/>
    <cellStyle name="Comma 7 2 5 5" xfId="22707"/>
    <cellStyle name="Comma 7 2 5 6" xfId="22708"/>
    <cellStyle name="Comma 7 2 5 7" xfId="22709"/>
    <cellStyle name="Comma 7 2 5 8" xfId="22710"/>
    <cellStyle name="Comma 7 2 5 9" xfId="22711"/>
    <cellStyle name="Comma 7 2 6" xfId="22712"/>
    <cellStyle name="Comma 7 2 6 10" xfId="22713"/>
    <cellStyle name="Comma 7 2 6 11" xfId="22714"/>
    <cellStyle name="Comma 7 2 6 12" xfId="22715"/>
    <cellStyle name="Comma 7 2 6 13" xfId="22716"/>
    <cellStyle name="Comma 7 2 6 14" xfId="22717"/>
    <cellStyle name="Comma 7 2 6 15" xfId="22718"/>
    <cellStyle name="Comma 7 2 6 16" xfId="22719"/>
    <cellStyle name="Comma 7 2 6 17" xfId="22720"/>
    <cellStyle name="Comma 7 2 6 18" xfId="22721"/>
    <cellStyle name="Comma 7 2 6 19" xfId="22722"/>
    <cellStyle name="Comma 7 2 6 2" xfId="22723"/>
    <cellStyle name="Comma 7 2 6 20" xfId="22724"/>
    <cellStyle name="Comma 7 2 6 21" xfId="22725"/>
    <cellStyle name="Comma 7 2 6 22" xfId="22726"/>
    <cellStyle name="Comma 7 2 6 3" xfId="22727"/>
    <cellStyle name="Comma 7 2 6 4" xfId="22728"/>
    <cellStyle name="Comma 7 2 6 5" xfId="22729"/>
    <cellStyle name="Comma 7 2 6 6" xfId="22730"/>
    <cellStyle name="Comma 7 2 6 7" xfId="22731"/>
    <cellStyle name="Comma 7 2 6 8" xfId="22732"/>
    <cellStyle name="Comma 7 2 6 9" xfId="22733"/>
    <cellStyle name="Comma 7 2 7" xfId="22734"/>
    <cellStyle name="Comma 7 2 7 10" xfId="22735"/>
    <cellStyle name="Comma 7 2 7 11" xfId="22736"/>
    <cellStyle name="Comma 7 2 7 12" xfId="22737"/>
    <cellStyle name="Comma 7 2 7 13" xfId="22738"/>
    <cellStyle name="Comma 7 2 7 14" xfId="22739"/>
    <cellStyle name="Comma 7 2 7 15" xfId="22740"/>
    <cellStyle name="Comma 7 2 7 16" xfId="22741"/>
    <cellStyle name="Comma 7 2 7 17" xfId="22742"/>
    <cellStyle name="Comma 7 2 7 18" xfId="22743"/>
    <cellStyle name="Comma 7 2 7 19" xfId="22744"/>
    <cellStyle name="Comma 7 2 7 2" xfId="22745"/>
    <cellStyle name="Comma 7 2 7 20" xfId="22746"/>
    <cellStyle name="Comma 7 2 7 21" xfId="22747"/>
    <cellStyle name="Comma 7 2 7 22" xfId="22748"/>
    <cellStyle name="Comma 7 2 7 3" xfId="22749"/>
    <cellStyle name="Comma 7 2 7 4" xfId="22750"/>
    <cellStyle name="Comma 7 2 7 5" xfId="22751"/>
    <cellStyle name="Comma 7 2 7 6" xfId="22752"/>
    <cellStyle name="Comma 7 2 7 7" xfId="22753"/>
    <cellStyle name="Comma 7 2 7 8" xfId="22754"/>
    <cellStyle name="Comma 7 2 7 9" xfId="22755"/>
    <cellStyle name="Comma 7 2 8" xfId="22756"/>
    <cellStyle name="Comma 7 2 8 10" xfId="22757"/>
    <cellStyle name="Comma 7 2 8 11" xfId="22758"/>
    <cellStyle name="Comma 7 2 8 12" xfId="22759"/>
    <cellStyle name="Comma 7 2 8 13" xfId="22760"/>
    <cellStyle name="Comma 7 2 8 14" xfId="22761"/>
    <cellStyle name="Comma 7 2 8 15" xfId="22762"/>
    <cellStyle name="Comma 7 2 8 16" xfId="22763"/>
    <cellStyle name="Comma 7 2 8 17" xfId="22764"/>
    <cellStyle name="Comma 7 2 8 18" xfId="22765"/>
    <cellStyle name="Comma 7 2 8 19" xfId="22766"/>
    <cellStyle name="Comma 7 2 8 2" xfId="22767"/>
    <cellStyle name="Comma 7 2 8 20" xfId="22768"/>
    <cellStyle name="Comma 7 2 8 21" xfId="22769"/>
    <cellStyle name="Comma 7 2 8 22" xfId="22770"/>
    <cellStyle name="Comma 7 2 8 3" xfId="22771"/>
    <cellStyle name="Comma 7 2 8 4" xfId="22772"/>
    <cellStyle name="Comma 7 2 8 5" xfId="22773"/>
    <cellStyle name="Comma 7 2 8 6" xfId="22774"/>
    <cellStyle name="Comma 7 2 8 7" xfId="22775"/>
    <cellStyle name="Comma 7 2 8 8" xfId="22776"/>
    <cellStyle name="Comma 7 2 8 9" xfId="22777"/>
    <cellStyle name="Comma 7 2 9" xfId="22778"/>
    <cellStyle name="Comma 7 2 9 10" xfId="22779"/>
    <cellStyle name="Comma 7 2 9 11" xfId="22780"/>
    <cellStyle name="Comma 7 2 9 12" xfId="22781"/>
    <cellStyle name="Comma 7 2 9 13" xfId="22782"/>
    <cellStyle name="Comma 7 2 9 14" xfId="22783"/>
    <cellStyle name="Comma 7 2 9 15" xfId="22784"/>
    <cellStyle name="Comma 7 2 9 16" xfId="22785"/>
    <cellStyle name="Comma 7 2 9 17" xfId="22786"/>
    <cellStyle name="Comma 7 2 9 18" xfId="22787"/>
    <cellStyle name="Comma 7 2 9 19" xfId="22788"/>
    <cellStyle name="Comma 7 2 9 2" xfId="22789"/>
    <cellStyle name="Comma 7 2 9 20" xfId="22790"/>
    <cellStyle name="Comma 7 2 9 21" xfId="22791"/>
    <cellStyle name="Comma 7 2 9 22" xfId="22792"/>
    <cellStyle name="Comma 7 2 9 3" xfId="22793"/>
    <cellStyle name="Comma 7 2 9 4" xfId="22794"/>
    <cellStyle name="Comma 7 2 9 5" xfId="22795"/>
    <cellStyle name="Comma 7 2 9 6" xfId="22796"/>
    <cellStyle name="Comma 7 2 9 7" xfId="22797"/>
    <cellStyle name="Comma 7 2 9 8" xfId="22798"/>
    <cellStyle name="Comma 7 2 9 9" xfId="22799"/>
    <cellStyle name="Comma 7 20" xfId="22800"/>
    <cellStyle name="Comma 7 21" xfId="22801"/>
    <cellStyle name="Comma 7 22" xfId="22802"/>
    <cellStyle name="Comma 7 23" xfId="22803"/>
    <cellStyle name="Comma 7 24" xfId="22804"/>
    <cellStyle name="Comma 7 25" xfId="22805"/>
    <cellStyle name="Comma 7 26" xfId="22806"/>
    <cellStyle name="Comma 7 27" xfId="22807"/>
    <cellStyle name="Comma 7 28" xfId="22808"/>
    <cellStyle name="Comma 7 29" xfId="22809"/>
    <cellStyle name="Comma 7 3" xfId="22810"/>
    <cellStyle name="Comma 7 3 10" xfId="22811"/>
    <cellStyle name="Comma 7 3 10 10" xfId="22812"/>
    <cellStyle name="Comma 7 3 10 11" xfId="22813"/>
    <cellStyle name="Comma 7 3 10 12" xfId="22814"/>
    <cellStyle name="Comma 7 3 10 13" xfId="22815"/>
    <cellStyle name="Comma 7 3 10 14" xfId="22816"/>
    <cellStyle name="Comma 7 3 10 15" xfId="22817"/>
    <cellStyle name="Comma 7 3 10 16" xfId="22818"/>
    <cellStyle name="Comma 7 3 10 17" xfId="22819"/>
    <cellStyle name="Comma 7 3 10 18" xfId="22820"/>
    <cellStyle name="Comma 7 3 10 19" xfId="22821"/>
    <cellStyle name="Comma 7 3 10 2" xfId="22822"/>
    <cellStyle name="Comma 7 3 10 20" xfId="22823"/>
    <cellStyle name="Comma 7 3 10 21" xfId="22824"/>
    <cellStyle name="Comma 7 3 10 22" xfId="22825"/>
    <cellStyle name="Comma 7 3 10 3" xfId="22826"/>
    <cellStyle name="Comma 7 3 10 4" xfId="22827"/>
    <cellStyle name="Comma 7 3 10 5" xfId="22828"/>
    <cellStyle name="Comma 7 3 10 6" xfId="22829"/>
    <cellStyle name="Comma 7 3 10 7" xfId="22830"/>
    <cellStyle name="Comma 7 3 10 8" xfId="22831"/>
    <cellStyle name="Comma 7 3 10 9" xfId="22832"/>
    <cellStyle name="Comma 7 3 11" xfId="22833"/>
    <cellStyle name="Comma 7 3 11 10" xfId="22834"/>
    <cellStyle name="Comma 7 3 11 11" xfId="22835"/>
    <cellStyle name="Comma 7 3 11 12" xfId="22836"/>
    <cellStyle name="Comma 7 3 11 13" xfId="22837"/>
    <cellStyle name="Comma 7 3 11 14" xfId="22838"/>
    <cellStyle name="Comma 7 3 11 15" xfId="22839"/>
    <cellStyle name="Comma 7 3 11 16" xfId="22840"/>
    <cellStyle name="Comma 7 3 11 17" xfId="22841"/>
    <cellStyle name="Comma 7 3 11 18" xfId="22842"/>
    <cellStyle name="Comma 7 3 11 19" xfId="22843"/>
    <cellStyle name="Comma 7 3 11 2" xfId="22844"/>
    <cellStyle name="Comma 7 3 11 20" xfId="22845"/>
    <cellStyle name="Comma 7 3 11 21" xfId="22846"/>
    <cellStyle name="Comma 7 3 11 22" xfId="22847"/>
    <cellStyle name="Comma 7 3 11 3" xfId="22848"/>
    <cellStyle name="Comma 7 3 11 4" xfId="22849"/>
    <cellStyle name="Comma 7 3 11 5" xfId="22850"/>
    <cellStyle name="Comma 7 3 11 6" xfId="22851"/>
    <cellStyle name="Comma 7 3 11 7" xfId="22852"/>
    <cellStyle name="Comma 7 3 11 8" xfId="22853"/>
    <cellStyle name="Comma 7 3 11 9" xfId="22854"/>
    <cellStyle name="Comma 7 3 12" xfId="22855"/>
    <cellStyle name="Comma 7 3 12 10" xfId="22856"/>
    <cellStyle name="Comma 7 3 12 11" xfId="22857"/>
    <cellStyle name="Comma 7 3 12 12" xfId="22858"/>
    <cellStyle name="Comma 7 3 12 13" xfId="22859"/>
    <cellStyle name="Comma 7 3 12 14" xfId="22860"/>
    <cellStyle name="Comma 7 3 12 15" xfId="22861"/>
    <cellStyle name="Comma 7 3 12 16" xfId="22862"/>
    <cellStyle name="Comma 7 3 12 17" xfId="22863"/>
    <cellStyle name="Comma 7 3 12 18" xfId="22864"/>
    <cellStyle name="Comma 7 3 12 19" xfId="22865"/>
    <cellStyle name="Comma 7 3 12 2" xfId="22866"/>
    <cellStyle name="Comma 7 3 12 20" xfId="22867"/>
    <cellStyle name="Comma 7 3 12 21" xfId="22868"/>
    <cellStyle name="Comma 7 3 12 22" xfId="22869"/>
    <cellStyle name="Comma 7 3 12 3" xfId="22870"/>
    <cellStyle name="Comma 7 3 12 4" xfId="22871"/>
    <cellStyle name="Comma 7 3 12 5" xfId="22872"/>
    <cellStyle name="Comma 7 3 12 6" xfId="22873"/>
    <cellStyle name="Comma 7 3 12 7" xfId="22874"/>
    <cellStyle name="Comma 7 3 12 8" xfId="22875"/>
    <cellStyle name="Comma 7 3 12 9" xfId="22876"/>
    <cellStyle name="Comma 7 3 13" xfId="22877"/>
    <cellStyle name="Comma 7 3 14" xfId="22878"/>
    <cellStyle name="Comma 7 3 15" xfId="22879"/>
    <cellStyle name="Comma 7 3 16" xfId="22880"/>
    <cellStyle name="Comma 7 3 17" xfId="22881"/>
    <cellStyle name="Comma 7 3 18" xfId="22882"/>
    <cellStyle name="Comma 7 3 19" xfId="22883"/>
    <cellStyle name="Comma 7 3 2" xfId="22884"/>
    <cellStyle name="Comma 7 3 2 10" xfId="22885"/>
    <cellStyle name="Comma 7 3 2 11" xfId="22886"/>
    <cellStyle name="Comma 7 3 2 12" xfId="22887"/>
    <cellStyle name="Comma 7 3 2 13" xfId="22888"/>
    <cellStyle name="Comma 7 3 2 14" xfId="22889"/>
    <cellStyle name="Comma 7 3 2 15" xfId="22890"/>
    <cellStyle name="Comma 7 3 2 16" xfId="22891"/>
    <cellStyle name="Comma 7 3 2 17" xfId="22892"/>
    <cellStyle name="Comma 7 3 2 18" xfId="22893"/>
    <cellStyle name="Comma 7 3 2 19" xfId="22894"/>
    <cellStyle name="Comma 7 3 2 2" xfId="22895"/>
    <cellStyle name="Comma 7 3 2 20" xfId="22896"/>
    <cellStyle name="Comma 7 3 2 21" xfId="22897"/>
    <cellStyle name="Comma 7 3 2 22" xfId="22898"/>
    <cellStyle name="Comma 7 3 2 3" xfId="22899"/>
    <cellStyle name="Comma 7 3 2 4" xfId="22900"/>
    <cellStyle name="Comma 7 3 2 5" xfId="22901"/>
    <cellStyle name="Comma 7 3 2 6" xfId="22902"/>
    <cellStyle name="Comma 7 3 2 7" xfId="22903"/>
    <cellStyle name="Comma 7 3 2 8" xfId="22904"/>
    <cellStyle name="Comma 7 3 2 9" xfId="22905"/>
    <cellStyle name="Comma 7 3 20" xfId="22906"/>
    <cellStyle name="Comma 7 3 21" xfId="22907"/>
    <cellStyle name="Comma 7 3 22" xfId="22908"/>
    <cellStyle name="Comma 7 3 23" xfId="22909"/>
    <cellStyle name="Comma 7 3 24" xfId="22910"/>
    <cellStyle name="Comma 7 3 25" xfId="22911"/>
    <cellStyle name="Comma 7 3 26" xfId="22912"/>
    <cellStyle name="Comma 7 3 27" xfId="22913"/>
    <cellStyle name="Comma 7 3 28" xfId="22914"/>
    <cellStyle name="Comma 7 3 29" xfId="22915"/>
    <cellStyle name="Comma 7 3 3" xfId="22916"/>
    <cellStyle name="Comma 7 3 3 10" xfId="22917"/>
    <cellStyle name="Comma 7 3 3 11" xfId="22918"/>
    <cellStyle name="Comma 7 3 3 12" xfId="22919"/>
    <cellStyle name="Comma 7 3 3 13" xfId="22920"/>
    <cellStyle name="Comma 7 3 3 14" xfId="22921"/>
    <cellStyle name="Comma 7 3 3 15" xfId="22922"/>
    <cellStyle name="Comma 7 3 3 16" xfId="22923"/>
    <cellStyle name="Comma 7 3 3 17" xfId="22924"/>
    <cellStyle name="Comma 7 3 3 18" xfId="22925"/>
    <cellStyle name="Comma 7 3 3 19" xfId="22926"/>
    <cellStyle name="Comma 7 3 3 2" xfId="22927"/>
    <cellStyle name="Comma 7 3 3 20" xfId="22928"/>
    <cellStyle name="Comma 7 3 3 21" xfId="22929"/>
    <cellStyle name="Comma 7 3 3 22" xfId="22930"/>
    <cellStyle name="Comma 7 3 3 3" xfId="22931"/>
    <cellStyle name="Comma 7 3 3 4" xfId="22932"/>
    <cellStyle name="Comma 7 3 3 5" xfId="22933"/>
    <cellStyle name="Comma 7 3 3 6" xfId="22934"/>
    <cellStyle name="Comma 7 3 3 7" xfId="22935"/>
    <cellStyle name="Comma 7 3 3 8" xfId="22936"/>
    <cellStyle name="Comma 7 3 3 9" xfId="22937"/>
    <cellStyle name="Comma 7 3 30" xfId="22938"/>
    <cellStyle name="Comma 7 3 31" xfId="22939"/>
    <cellStyle name="Comma 7 3 32" xfId="22940"/>
    <cellStyle name="Comma 7 3 33" xfId="22941"/>
    <cellStyle name="Comma 7 3 4" xfId="22942"/>
    <cellStyle name="Comma 7 3 4 10" xfId="22943"/>
    <cellStyle name="Comma 7 3 4 11" xfId="22944"/>
    <cellStyle name="Comma 7 3 4 12" xfId="22945"/>
    <cellStyle name="Comma 7 3 4 13" xfId="22946"/>
    <cellStyle name="Comma 7 3 4 14" xfId="22947"/>
    <cellStyle name="Comma 7 3 4 15" xfId="22948"/>
    <cellStyle name="Comma 7 3 4 16" xfId="22949"/>
    <cellStyle name="Comma 7 3 4 17" xfId="22950"/>
    <cellStyle name="Comma 7 3 4 18" xfId="22951"/>
    <cellStyle name="Comma 7 3 4 19" xfId="22952"/>
    <cellStyle name="Comma 7 3 4 2" xfId="22953"/>
    <cellStyle name="Comma 7 3 4 20" xfId="22954"/>
    <cellStyle name="Comma 7 3 4 21" xfId="22955"/>
    <cellStyle name="Comma 7 3 4 22" xfId="22956"/>
    <cellStyle name="Comma 7 3 4 3" xfId="22957"/>
    <cellStyle name="Comma 7 3 4 4" xfId="22958"/>
    <cellStyle name="Comma 7 3 4 5" xfId="22959"/>
    <cellStyle name="Comma 7 3 4 6" xfId="22960"/>
    <cellStyle name="Comma 7 3 4 7" xfId="22961"/>
    <cellStyle name="Comma 7 3 4 8" xfId="22962"/>
    <cellStyle name="Comma 7 3 4 9" xfId="22963"/>
    <cellStyle name="Comma 7 3 5" xfId="22964"/>
    <cellStyle name="Comma 7 3 5 10" xfId="22965"/>
    <cellStyle name="Comma 7 3 5 11" xfId="22966"/>
    <cellStyle name="Comma 7 3 5 12" xfId="22967"/>
    <cellStyle name="Comma 7 3 5 13" xfId="22968"/>
    <cellStyle name="Comma 7 3 5 14" xfId="22969"/>
    <cellStyle name="Comma 7 3 5 15" xfId="22970"/>
    <cellStyle name="Comma 7 3 5 16" xfId="22971"/>
    <cellStyle name="Comma 7 3 5 17" xfId="22972"/>
    <cellStyle name="Comma 7 3 5 18" xfId="22973"/>
    <cellStyle name="Comma 7 3 5 19" xfId="22974"/>
    <cellStyle name="Comma 7 3 5 2" xfId="22975"/>
    <cellStyle name="Comma 7 3 5 20" xfId="22976"/>
    <cellStyle name="Comma 7 3 5 21" xfId="22977"/>
    <cellStyle name="Comma 7 3 5 22" xfId="22978"/>
    <cellStyle name="Comma 7 3 5 3" xfId="22979"/>
    <cellStyle name="Comma 7 3 5 4" xfId="22980"/>
    <cellStyle name="Comma 7 3 5 5" xfId="22981"/>
    <cellStyle name="Comma 7 3 5 6" xfId="22982"/>
    <cellStyle name="Comma 7 3 5 7" xfId="22983"/>
    <cellStyle name="Comma 7 3 5 8" xfId="22984"/>
    <cellStyle name="Comma 7 3 5 9" xfId="22985"/>
    <cellStyle name="Comma 7 3 6" xfId="22986"/>
    <cellStyle name="Comma 7 3 6 10" xfId="22987"/>
    <cellStyle name="Comma 7 3 6 11" xfId="22988"/>
    <cellStyle name="Comma 7 3 6 12" xfId="22989"/>
    <cellStyle name="Comma 7 3 6 13" xfId="22990"/>
    <cellStyle name="Comma 7 3 6 14" xfId="22991"/>
    <cellStyle name="Comma 7 3 6 15" xfId="22992"/>
    <cellStyle name="Comma 7 3 6 16" xfId="22993"/>
    <cellStyle name="Comma 7 3 6 17" xfId="22994"/>
    <cellStyle name="Comma 7 3 6 18" xfId="22995"/>
    <cellStyle name="Comma 7 3 6 19" xfId="22996"/>
    <cellStyle name="Comma 7 3 6 2" xfId="22997"/>
    <cellStyle name="Comma 7 3 6 20" xfId="22998"/>
    <cellStyle name="Comma 7 3 6 21" xfId="22999"/>
    <cellStyle name="Comma 7 3 6 22" xfId="23000"/>
    <cellStyle name="Comma 7 3 6 3" xfId="23001"/>
    <cellStyle name="Comma 7 3 6 4" xfId="23002"/>
    <cellStyle name="Comma 7 3 6 5" xfId="23003"/>
    <cellStyle name="Comma 7 3 6 6" xfId="23004"/>
    <cellStyle name="Comma 7 3 6 7" xfId="23005"/>
    <cellStyle name="Comma 7 3 6 8" xfId="23006"/>
    <cellStyle name="Comma 7 3 6 9" xfId="23007"/>
    <cellStyle name="Comma 7 3 7" xfId="23008"/>
    <cellStyle name="Comma 7 3 7 10" xfId="23009"/>
    <cellStyle name="Comma 7 3 7 11" xfId="23010"/>
    <cellStyle name="Comma 7 3 7 12" xfId="23011"/>
    <cellStyle name="Comma 7 3 7 13" xfId="23012"/>
    <cellStyle name="Comma 7 3 7 14" xfId="23013"/>
    <cellStyle name="Comma 7 3 7 15" xfId="23014"/>
    <cellStyle name="Comma 7 3 7 16" xfId="23015"/>
    <cellStyle name="Comma 7 3 7 17" xfId="23016"/>
    <cellStyle name="Comma 7 3 7 18" xfId="23017"/>
    <cellStyle name="Comma 7 3 7 19" xfId="23018"/>
    <cellStyle name="Comma 7 3 7 2" xfId="23019"/>
    <cellStyle name="Comma 7 3 7 20" xfId="23020"/>
    <cellStyle name="Comma 7 3 7 21" xfId="23021"/>
    <cellStyle name="Comma 7 3 7 22" xfId="23022"/>
    <cellStyle name="Comma 7 3 7 3" xfId="23023"/>
    <cellStyle name="Comma 7 3 7 4" xfId="23024"/>
    <cellStyle name="Comma 7 3 7 5" xfId="23025"/>
    <cellStyle name="Comma 7 3 7 6" xfId="23026"/>
    <cellStyle name="Comma 7 3 7 7" xfId="23027"/>
    <cellStyle name="Comma 7 3 7 8" xfId="23028"/>
    <cellStyle name="Comma 7 3 7 9" xfId="23029"/>
    <cellStyle name="Comma 7 3 8" xfId="23030"/>
    <cellStyle name="Comma 7 3 8 10" xfId="23031"/>
    <cellStyle name="Comma 7 3 8 11" xfId="23032"/>
    <cellStyle name="Comma 7 3 8 12" xfId="23033"/>
    <cellStyle name="Comma 7 3 8 13" xfId="23034"/>
    <cellStyle name="Comma 7 3 8 14" xfId="23035"/>
    <cellStyle name="Comma 7 3 8 15" xfId="23036"/>
    <cellStyle name="Comma 7 3 8 16" xfId="23037"/>
    <cellStyle name="Comma 7 3 8 17" xfId="23038"/>
    <cellStyle name="Comma 7 3 8 18" xfId="23039"/>
    <cellStyle name="Comma 7 3 8 19" xfId="23040"/>
    <cellStyle name="Comma 7 3 8 2" xfId="23041"/>
    <cellStyle name="Comma 7 3 8 20" xfId="23042"/>
    <cellStyle name="Comma 7 3 8 21" xfId="23043"/>
    <cellStyle name="Comma 7 3 8 22" xfId="23044"/>
    <cellStyle name="Comma 7 3 8 3" xfId="23045"/>
    <cellStyle name="Comma 7 3 8 4" xfId="23046"/>
    <cellStyle name="Comma 7 3 8 5" xfId="23047"/>
    <cellStyle name="Comma 7 3 8 6" xfId="23048"/>
    <cellStyle name="Comma 7 3 8 7" xfId="23049"/>
    <cellStyle name="Comma 7 3 8 8" xfId="23050"/>
    <cellStyle name="Comma 7 3 8 9" xfId="23051"/>
    <cellStyle name="Comma 7 3 9" xfId="23052"/>
    <cellStyle name="Comma 7 3 9 10" xfId="23053"/>
    <cellStyle name="Comma 7 3 9 11" xfId="23054"/>
    <cellStyle name="Comma 7 3 9 12" xfId="23055"/>
    <cellStyle name="Comma 7 3 9 13" xfId="23056"/>
    <cellStyle name="Comma 7 3 9 14" xfId="23057"/>
    <cellStyle name="Comma 7 3 9 15" xfId="23058"/>
    <cellStyle name="Comma 7 3 9 16" xfId="23059"/>
    <cellStyle name="Comma 7 3 9 17" xfId="23060"/>
    <cellStyle name="Comma 7 3 9 18" xfId="23061"/>
    <cellStyle name="Comma 7 3 9 19" xfId="23062"/>
    <cellStyle name="Comma 7 3 9 2" xfId="23063"/>
    <cellStyle name="Comma 7 3 9 20" xfId="23064"/>
    <cellStyle name="Comma 7 3 9 21" xfId="23065"/>
    <cellStyle name="Comma 7 3 9 22" xfId="23066"/>
    <cellStyle name="Comma 7 3 9 3" xfId="23067"/>
    <cellStyle name="Comma 7 3 9 4" xfId="23068"/>
    <cellStyle name="Comma 7 3 9 5" xfId="23069"/>
    <cellStyle name="Comma 7 3 9 6" xfId="23070"/>
    <cellStyle name="Comma 7 3 9 7" xfId="23071"/>
    <cellStyle name="Comma 7 3 9 8" xfId="23072"/>
    <cellStyle name="Comma 7 3 9 9" xfId="23073"/>
    <cellStyle name="Comma 7 30" xfId="23074"/>
    <cellStyle name="Comma 7 31" xfId="23075"/>
    <cellStyle name="Comma 7 32" xfId="23076"/>
    <cellStyle name="Comma 7 33" xfId="23077"/>
    <cellStyle name="Comma 7 34" xfId="23078"/>
    <cellStyle name="Comma 7 35" xfId="23079"/>
    <cellStyle name="Comma 7 36" xfId="23080"/>
    <cellStyle name="Comma 7 37" xfId="23081"/>
    <cellStyle name="Comma 7 38" xfId="23082"/>
    <cellStyle name="Comma 7 39" xfId="23083"/>
    <cellStyle name="Comma 7 4" xfId="23084"/>
    <cellStyle name="Comma 7 4 10" xfId="23085"/>
    <cellStyle name="Comma 7 4 10 10" xfId="23086"/>
    <cellStyle name="Comma 7 4 10 11" xfId="23087"/>
    <cellStyle name="Comma 7 4 10 12" xfId="23088"/>
    <cellStyle name="Comma 7 4 10 13" xfId="23089"/>
    <cellStyle name="Comma 7 4 10 14" xfId="23090"/>
    <cellStyle name="Comma 7 4 10 15" xfId="23091"/>
    <cellStyle name="Comma 7 4 10 16" xfId="23092"/>
    <cellStyle name="Comma 7 4 10 17" xfId="23093"/>
    <cellStyle name="Comma 7 4 10 18" xfId="23094"/>
    <cellStyle name="Comma 7 4 10 19" xfId="23095"/>
    <cellStyle name="Comma 7 4 10 2" xfId="23096"/>
    <cellStyle name="Comma 7 4 10 20" xfId="23097"/>
    <cellStyle name="Comma 7 4 10 21" xfId="23098"/>
    <cellStyle name="Comma 7 4 10 22" xfId="23099"/>
    <cellStyle name="Comma 7 4 10 3" xfId="23100"/>
    <cellStyle name="Comma 7 4 10 4" xfId="23101"/>
    <cellStyle name="Comma 7 4 10 5" xfId="23102"/>
    <cellStyle name="Comma 7 4 10 6" xfId="23103"/>
    <cellStyle name="Comma 7 4 10 7" xfId="23104"/>
    <cellStyle name="Comma 7 4 10 8" xfId="23105"/>
    <cellStyle name="Comma 7 4 10 9" xfId="23106"/>
    <cellStyle name="Comma 7 4 11" xfId="23107"/>
    <cellStyle name="Comma 7 4 11 10" xfId="23108"/>
    <cellStyle name="Comma 7 4 11 11" xfId="23109"/>
    <cellStyle name="Comma 7 4 11 12" xfId="23110"/>
    <cellStyle name="Comma 7 4 11 13" xfId="23111"/>
    <cellStyle name="Comma 7 4 11 14" xfId="23112"/>
    <cellStyle name="Comma 7 4 11 15" xfId="23113"/>
    <cellStyle name="Comma 7 4 11 16" xfId="23114"/>
    <cellStyle name="Comma 7 4 11 17" xfId="23115"/>
    <cellStyle name="Comma 7 4 11 18" xfId="23116"/>
    <cellStyle name="Comma 7 4 11 19" xfId="23117"/>
    <cellStyle name="Comma 7 4 11 2" xfId="23118"/>
    <cellStyle name="Comma 7 4 11 20" xfId="23119"/>
    <cellStyle name="Comma 7 4 11 21" xfId="23120"/>
    <cellStyle name="Comma 7 4 11 22" xfId="23121"/>
    <cellStyle name="Comma 7 4 11 3" xfId="23122"/>
    <cellStyle name="Comma 7 4 11 4" xfId="23123"/>
    <cellStyle name="Comma 7 4 11 5" xfId="23124"/>
    <cellStyle name="Comma 7 4 11 6" xfId="23125"/>
    <cellStyle name="Comma 7 4 11 7" xfId="23126"/>
    <cellStyle name="Comma 7 4 11 8" xfId="23127"/>
    <cellStyle name="Comma 7 4 11 9" xfId="23128"/>
    <cellStyle name="Comma 7 4 12" xfId="23129"/>
    <cellStyle name="Comma 7 4 12 10" xfId="23130"/>
    <cellStyle name="Comma 7 4 12 11" xfId="23131"/>
    <cellStyle name="Comma 7 4 12 12" xfId="23132"/>
    <cellStyle name="Comma 7 4 12 13" xfId="23133"/>
    <cellStyle name="Comma 7 4 12 14" xfId="23134"/>
    <cellStyle name="Comma 7 4 12 15" xfId="23135"/>
    <cellStyle name="Comma 7 4 12 16" xfId="23136"/>
    <cellStyle name="Comma 7 4 12 17" xfId="23137"/>
    <cellStyle name="Comma 7 4 12 18" xfId="23138"/>
    <cellStyle name="Comma 7 4 12 19" xfId="23139"/>
    <cellStyle name="Comma 7 4 12 2" xfId="23140"/>
    <cellStyle name="Comma 7 4 12 20" xfId="23141"/>
    <cellStyle name="Comma 7 4 12 21" xfId="23142"/>
    <cellStyle name="Comma 7 4 12 22" xfId="23143"/>
    <cellStyle name="Comma 7 4 12 3" xfId="23144"/>
    <cellStyle name="Comma 7 4 12 4" xfId="23145"/>
    <cellStyle name="Comma 7 4 12 5" xfId="23146"/>
    <cellStyle name="Comma 7 4 12 6" xfId="23147"/>
    <cellStyle name="Comma 7 4 12 7" xfId="23148"/>
    <cellStyle name="Comma 7 4 12 8" xfId="23149"/>
    <cellStyle name="Comma 7 4 12 9" xfId="23150"/>
    <cellStyle name="Comma 7 4 13" xfId="23151"/>
    <cellStyle name="Comma 7 4 14" xfId="23152"/>
    <cellStyle name="Comma 7 4 15" xfId="23153"/>
    <cellStyle name="Comma 7 4 16" xfId="23154"/>
    <cellStyle name="Comma 7 4 17" xfId="23155"/>
    <cellStyle name="Comma 7 4 18" xfId="23156"/>
    <cellStyle name="Comma 7 4 19" xfId="23157"/>
    <cellStyle name="Comma 7 4 2" xfId="23158"/>
    <cellStyle name="Comma 7 4 2 10" xfId="23159"/>
    <cellStyle name="Comma 7 4 2 11" xfId="23160"/>
    <cellStyle name="Comma 7 4 2 12" xfId="23161"/>
    <cellStyle name="Comma 7 4 2 13" xfId="23162"/>
    <cellStyle name="Comma 7 4 2 14" xfId="23163"/>
    <cellStyle name="Comma 7 4 2 15" xfId="23164"/>
    <cellStyle name="Comma 7 4 2 16" xfId="23165"/>
    <cellStyle name="Comma 7 4 2 17" xfId="23166"/>
    <cellStyle name="Comma 7 4 2 18" xfId="23167"/>
    <cellStyle name="Comma 7 4 2 19" xfId="23168"/>
    <cellStyle name="Comma 7 4 2 2" xfId="23169"/>
    <cellStyle name="Comma 7 4 2 20" xfId="23170"/>
    <cellStyle name="Comma 7 4 2 21" xfId="23171"/>
    <cellStyle name="Comma 7 4 2 22" xfId="23172"/>
    <cellStyle name="Comma 7 4 2 3" xfId="23173"/>
    <cellStyle name="Comma 7 4 2 4" xfId="23174"/>
    <cellStyle name="Comma 7 4 2 5" xfId="23175"/>
    <cellStyle name="Comma 7 4 2 6" xfId="23176"/>
    <cellStyle name="Comma 7 4 2 7" xfId="23177"/>
    <cellStyle name="Comma 7 4 2 8" xfId="23178"/>
    <cellStyle name="Comma 7 4 2 9" xfId="23179"/>
    <cellStyle name="Comma 7 4 20" xfId="23180"/>
    <cellStyle name="Comma 7 4 21" xfId="23181"/>
    <cellStyle name="Comma 7 4 22" xfId="23182"/>
    <cellStyle name="Comma 7 4 23" xfId="23183"/>
    <cellStyle name="Comma 7 4 24" xfId="23184"/>
    <cellStyle name="Comma 7 4 25" xfId="23185"/>
    <cellStyle name="Comma 7 4 26" xfId="23186"/>
    <cellStyle name="Comma 7 4 27" xfId="23187"/>
    <cellStyle name="Comma 7 4 28" xfId="23188"/>
    <cellStyle name="Comma 7 4 29" xfId="23189"/>
    <cellStyle name="Comma 7 4 3" xfId="23190"/>
    <cellStyle name="Comma 7 4 3 10" xfId="23191"/>
    <cellStyle name="Comma 7 4 3 11" xfId="23192"/>
    <cellStyle name="Comma 7 4 3 12" xfId="23193"/>
    <cellStyle name="Comma 7 4 3 13" xfId="23194"/>
    <cellStyle name="Comma 7 4 3 14" xfId="23195"/>
    <cellStyle name="Comma 7 4 3 15" xfId="23196"/>
    <cellStyle name="Comma 7 4 3 16" xfId="23197"/>
    <cellStyle name="Comma 7 4 3 17" xfId="23198"/>
    <cellStyle name="Comma 7 4 3 18" xfId="23199"/>
    <cellStyle name="Comma 7 4 3 19" xfId="23200"/>
    <cellStyle name="Comma 7 4 3 2" xfId="23201"/>
    <cellStyle name="Comma 7 4 3 20" xfId="23202"/>
    <cellStyle name="Comma 7 4 3 21" xfId="23203"/>
    <cellStyle name="Comma 7 4 3 22" xfId="23204"/>
    <cellStyle name="Comma 7 4 3 3" xfId="23205"/>
    <cellStyle name="Comma 7 4 3 4" xfId="23206"/>
    <cellStyle name="Comma 7 4 3 5" xfId="23207"/>
    <cellStyle name="Comma 7 4 3 6" xfId="23208"/>
    <cellStyle name="Comma 7 4 3 7" xfId="23209"/>
    <cellStyle name="Comma 7 4 3 8" xfId="23210"/>
    <cellStyle name="Comma 7 4 3 9" xfId="23211"/>
    <cellStyle name="Comma 7 4 30" xfId="23212"/>
    <cellStyle name="Comma 7 4 31" xfId="23213"/>
    <cellStyle name="Comma 7 4 32" xfId="23214"/>
    <cellStyle name="Comma 7 4 33" xfId="23215"/>
    <cellStyle name="Comma 7 4 4" xfId="23216"/>
    <cellStyle name="Comma 7 4 4 10" xfId="23217"/>
    <cellStyle name="Comma 7 4 4 11" xfId="23218"/>
    <cellStyle name="Comma 7 4 4 12" xfId="23219"/>
    <cellStyle name="Comma 7 4 4 13" xfId="23220"/>
    <cellStyle name="Comma 7 4 4 14" xfId="23221"/>
    <cellStyle name="Comma 7 4 4 15" xfId="23222"/>
    <cellStyle name="Comma 7 4 4 16" xfId="23223"/>
    <cellStyle name="Comma 7 4 4 17" xfId="23224"/>
    <cellStyle name="Comma 7 4 4 18" xfId="23225"/>
    <cellStyle name="Comma 7 4 4 19" xfId="23226"/>
    <cellStyle name="Comma 7 4 4 2" xfId="23227"/>
    <cellStyle name="Comma 7 4 4 20" xfId="23228"/>
    <cellStyle name="Comma 7 4 4 21" xfId="23229"/>
    <cellStyle name="Comma 7 4 4 22" xfId="23230"/>
    <cellStyle name="Comma 7 4 4 3" xfId="23231"/>
    <cellStyle name="Comma 7 4 4 4" xfId="23232"/>
    <cellStyle name="Comma 7 4 4 5" xfId="23233"/>
    <cellStyle name="Comma 7 4 4 6" xfId="23234"/>
    <cellStyle name="Comma 7 4 4 7" xfId="23235"/>
    <cellStyle name="Comma 7 4 4 8" xfId="23236"/>
    <cellStyle name="Comma 7 4 4 9" xfId="23237"/>
    <cellStyle name="Comma 7 4 5" xfId="23238"/>
    <cellStyle name="Comma 7 4 5 10" xfId="23239"/>
    <cellStyle name="Comma 7 4 5 11" xfId="23240"/>
    <cellStyle name="Comma 7 4 5 12" xfId="23241"/>
    <cellStyle name="Comma 7 4 5 13" xfId="23242"/>
    <cellStyle name="Comma 7 4 5 14" xfId="23243"/>
    <cellStyle name="Comma 7 4 5 15" xfId="23244"/>
    <cellStyle name="Comma 7 4 5 16" xfId="23245"/>
    <cellStyle name="Comma 7 4 5 17" xfId="23246"/>
    <cellStyle name="Comma 7 4 5 18" xfId="23247"/>
    <cellStyle name="Comma 7 4 5 19" xfId="23248"/>
    <cellStyle name="Comma 7 4 5 2" xfId="23249"/>
    <cellStyle name="Comma 7 4 5 20" xfId="23250"/>
    <cellStyle name="Comma 7 4 5 21" xfId="23251"/>
    <cellStyle name="Comma 7 4 5 22" xfId="23252"/>
    <cellStyle name="Comma 7 4 5 3" xfId="23253"/>
    <cellStyle name="Comma 7 4 5 4" xfId="23254"/>
    <cellStyle name="Comma 7 4 5 5" xfId="23255"/>
    <cellStyle name="Comma 7 4 5 6" xfId="23256"/>
    <cellStyle name="Comma 7 4 5 7" xfId="23257"/>
    <cellStyle name="Comma 7 4 5 8" xfId="23258"/>
    <cellStyle name="Comma 7 4 5 9" xfId="23259"/>
    <cellStyle name="Comma 7 4 6" xfId="23260"/>
    <cellStyle name="Comma 7 4 6 10" xfId="23261"/>
    <cellStyle name="Comma 7 4 6 11" xfId="23262"/>
    <cellStyle name="Comma 7 4 6 12" xfId="23263"/>
    <cellStyle name="Comma 7 4 6 13" xfId="23264"/>
    <cellStyle name="Comma 7 4 6 14" xfId="23265"/>
    <cellStyle name="Comma 7 4 6 15" xfId="23266"/>
    <cellStyle name="Comma 7 4 6 16" xfId="23267"/>
    <cellStyle name="Comma 7 4 6 17" xfId="23268"/>
    <cellStyle name="Comma 7 4 6 18" xfId="23269"/>
    <cellStyle name="Comma 7 4 6 19" xfId="23270"/>
    <cellStyle name="Comma 7 4 6 2" xfId="23271"/>
    <cellStyle name="Comma 7 4 6 20" xfId="23272"/>
    <cellStyle name="Comma 7 4 6 21" xfId="23273"/>
    <cellStyle name="Comma 7 4 6 22" xfId="23274"/>
    <cellStyle name="Comma 7 4 6 3" xfId="23275"/>
    <cellStyle name="Comma 7 4 6 4" xfId="23276"/>
    <cellStyle name="Comma 7 4 6 5" xfId="23277"/>
    <cellStyle name="Comma 7 4 6 6" xfId="23278"/>
    <cellStyle name="Comma 7 4 6 7" xfId="23279"/>
    <cellStyle name="Comma 7 4 6 8" xfId="23280"/>
    <cellStyle name="Comma 7 4 6 9" xfId="23281"/>
    <cellStyle name="Comma 7 4 7" xfId="23282"/>
    <cellStyle name="Comma 7 4 7 10" xfId="23283"/>
    <cellStyle name="Comma 7 4 7 11" xfId="23284"/>
    <cellStyle name="Comma 7 4 7 12" xfId="23285"/>
    <cellStyle name="Comma 7 4 7 13" xfId="23286"/>
    <cellStyle name="Comma 7 4 7 14" xfId="23287"/>
    <cellStyle name="Comma 7 4 7 15" xfId="23288"/>
    <cellStyle name="Comma 7 4 7 16" xfId="23289"/>
    <cellStyle name="Comma 7 4 7 17" xfId="23290"/>
    <cellStyle name="Comma 7 4 7 18" xfId="23291"/>
    <cellStyle name="Comma 7 4 7 19" xfId="23292"/>
    <cellStyle name="Comma 7 4 7 2" xfId="23293"/>
    <cellStyle name="Comma 7 4 7 20" xfId="23294"/>
    <cellStyle name="Comma 7 4 7 21" xfId="23295"/>
    <cellStyle name="Comma 7 4 7 22" xfId="23296"/>
    <cellStyle name="Comma 7 4 7 3" xfId="23297"/>
    <cellStyle name="Comma 7 4 7 4" xfId="23298"/>
    <cellStyle name="Comma 7 4 7 5" xfId="23299"/>
    <cellStyle name="Comma 7 4 7 6" xfId="23300"/>
    <cellStyle name="Comma 7 4 7 7" xfId="23301"/>
    <cellStyle name="Comma 7 4 7 8" xfId="23302"/>
    <cellStyle name="Comma 7 4 7 9" xfId="23303"/>
    <cellStyle name="Comma 7 4 8" xfId="23304"/>
    <cellStyle name="Comma 7 4 8 10" xfId="23305"/>
    <cellStyle name="Comma 7 4 8 11" xfId="23306"/>
    <cellStyle name="Comma 7 4 8 12" xfId="23307"/>
    <cellStyle name="Comma 7 4 8 13" xfId="23308"/>
    <cellStyle name="Comma 7 4 8 14" xfId="23309"/>
    <cellStyle name="Comma 7 4 8 15" xfId="23310"/>
    <cellStyle name="Comma 7 4 8 16" xfId="23311"/>
    <cellStyle name="Comma 7 4 8 17" xfId="23312"/>
    <cellStyle name="Comma 7 4 8 18" xfId="23313"/>
    <cellStyle name="Comma 7 4 8 19" xfId="23314"/>
    <cellStyle name="Comma 7 4 8 2" xfId="23315"/>
    <cellStyle name="Comma 7 4 8 20" xfId="23316"/>
    <cellStyle name="Comma 7 4 8 21" xfId="23317"/>
    <cellStyle name="Comma 7 4 8 22" xfId="23318"/>
    <cellStyle name="Comma 7 4 8 3" xfId="23319"/>
    <cellStyle name="Comma 7 4 8 4" xfId="23320"/>
    <cellStyle name="Comma 7 4 8 5" xfId="23321"/>
    <cellStyle name="Comma 7 4 8 6" xfId="23322"/>
    <cellStyle name="Comma 7 4 8 7" xfId="23323"/>
    <cellStyle name="Comma 7 4 8 8" xfId="23324"/>
    <cellStyle name="Comma 7 4 8 9" xfId="23325"/>
    <cellStyle name="Comma 7 4 9" xfId="23326"/>
    <cellStyle name="Comma 7 4 9 10" xfId="23327"/>
    <cellStyle name="Comma 7 4 9 11" xfId="23328"/>
    <cellStyle name="Comma 7 4 9 12" xfId="23329"/>
    <cellStyle name="Comma 7 4 9 13" xfId="23330"/>
    <cellStyle name="Comma 7 4 9 14" xfId="23331"/>
    <cellStyle name="Comma 7 4 9 15" xfId="23332"/>
    <cellStyle name="Comma 7 4 9 16" xfId="23333"/>
    <cellStyle name="Comma 7 4 9 17" xfId="23334"/>
    <cellStyle name="Comma 7 4 9 18" xfId="23335"/>
    <cellStyle name="Comma 7 4 9 19" xfId="23336"/>
    <cellStyle name="Comma 7 4 9 2" xfId="23337"/>
    <cellStyle name="Comma 7 4 9 20" xfId="23338"/>
    <cellStyle name="Comma 7 4 9 21" xfId="23339"/>
    <cellStyle name="Comma 7 4 9 22" xfId="23340"/>
    <cellStyle name="Comma 7 4 9 3" xfId="23341"/>
    <cellStyle name="Comma 7 4 9 4" xfId="23342"/>
    <cellStyle name="Comma 7 4 9 5" xfId="23343"/>
    <cellStyle name="Comma 7 4 9 6" xfId="23344"/>
    <cellStyle name="Comma 7 4 9 7" xfId="23345"/>
    <cellStyle name="Comma 7 4 9 8" xfId="23346"/>
    <cellStyle name="Comma 7 4 9 9" xfId="23347"/>
    <cellStyle name="Comma 7 40" xfId="23348"/>
    <cellStyle name="Comma 7 5" xfId="23349"/>
    <cellStyle name="Comma 7 5 10" xfId="23350"/>
    <cellStyle name="Comma 7 5 10 10" xfId="23351"/>
    <cellStyle name="Comma 7 5 10 11" xfId="23352"/>
    <cellStyle name="Comma 7 5 10 12" xfId="23353"/>
    <cellStyle name="Comma 7 5 10 13" xfId="23354"/>
    <cellStyle name="Comma 7 5 10 14" xfId="23355"/>
    <cellStyle name="Comma 7 5 10 15" xfId="23356"/>
    <cellStyle name="Comma 7 5 10 16" xfId="23357"/>
    <cellStyle name="Comma 7 5 10 17" xfId="23358"/>
    <cellStyle name="Comma 7 5 10 18" xfId="23359"/>
    <cellStyle name="Comma 7 5 10 19" xfId="23360"/>
    <cellStyle name="Comma 7 5 10 2" xfId="23361"/>
    <cellStyle name="Comma 7 5 10 20" xfId="23362"/>
    <cellStyle name="Comma 7 5 10 21" xfId="23363"/>
    <cellStyle name="Comma 7 5 10 22" xfId="23364"/>
    <cellStyle name="Comma 7 5 10 3" xfId="23365"/>
    <cellStyle name="Comma 7 5 10 4" xfId="23366"/>
    <cellStyle name="Comma 7 5 10 5" xfId="23367"/>
    <cellStyle name="Comma 7 5 10 6" xfId="23368"/>
    <cellStyle name="Comma 7 5 10 7" xfId="23369"/>
    <cellStyle name="Comma 7 5 10 8" xfId="23370"/>
    <cellStyle name="Comma 7 5 10 9" xfId="23371"/>
    <cellStyle name="Comma 7 5 11" xfId="23372"/>
    <cellStyle name="Comma 7 5 11 10" xfId="23373"/>
    <cellStyle name="Comma 7 5 11 11" xfId="23374"/>
    <cellStyle name="Comma 7 5 11 12" xfId="23375"/>
    <cellStyle name="Comma 7 5 11 13" xfId="23376"/>
    <cellStyle name="Comma 7 5 11 14" xfId="23377"/>
    <cellStyle name="Comma 7 5 11 15" xfId="23378"/>
    <cellStyle name="Comma 7 5 11 16" xfId="23379"/>
    <cellStyle name="Comma 7 5 11 17" xfId="23380"/>
    <cellStyle name="Comma 7 5 11 18" xfId="23381"/>
    <cellStyle name="Comma 7 5 11 19" xfId="23382"/>
    <cellStyle name="Comma 7 5 11 2" xfId="23383"/>
    <cellStyle name="Comma 7 5 11 20" xfId="23384"/>
    <cellStyle name="Comma 7 5 11 21" xfId="23385"/>
    <cellStyle name="Comma 7 5 11 22" xfId="23386"/>
    <cellStyle name="Comma 7 5 11 3" xfId="23387"/>
    <cellStyle name="Comma 7 5 11 4" xfId="23388"/>
    <cellStyle name="Comma 7 5 11 5" xfId="23389"/>
    <cellStyle name="Comma 7 5 11 6" xfId="23390"/>
    <cellStyle name="Comma 7 5 11 7" xfId="23391"/>
    <cellStyle name="Comma 7 5 11 8" xfId="23392"/>
    <cellStyle name="Comma 7 5 11 9" xfId="23393"/>
    <cellStyle name="Comma 7 5 12" xfId="23394"/>
    <cellStyle name="Comma 7 5 12 10" xfId="23395"/>
    <cellStyle name="Comma 7 5 12 11" xfId="23396"/>
    <cellStyle name="Comma 7 5 12 12" xfId="23397"/>
    <cellStyle name="Comma 7 5 12 13" xfId="23398"/>
    <cellStyle name="Comma 7 5 12 14" xfId="23399"/>
    <cellStyle name="Comma 7 5 12 15" xfId="23400"/>
    <cellStyle name="Comma 7 5 12 16" xfId="23401"/>
    <cellStyle name="Comma 7 5 12 17" xfId="23402"/>
    <cellStyle name="Comma 7 5 12 18" xfId="23403"/>
    <cellStyle name="Comma 7 5 12 19" xfId="23404"/>
    <cellStyle name="Comma 7 5 12 2" xfId="23405"/>
    <cellStyle name="Comma 7 5 12 20" xfId="23406"/>
    <cellStyle name="Comma 7 5 12 21" xfId="23407"/>
    <cellStyle name="Comma 7 5 12 22" xfId="23408"/>
    <cellStyle name="Comma 7 5 12 3" xfId="23409"/>
    <cellStyle name="Comma 7 5 12 4" xfId="23410"/>
    <cellStyle name="Comma 7 5 12 5" xfId="23411"/>
    <cellStyle name="Comma 7 5 12 6" xfId="23412"/>
    <cellStyle name="Comma 7 5 12 7" xfId="23413"/>
    <cellStyle name="Comma 7 5 12 8" xfId="23414"/>
    <cellStyle name="Comma 7 5 12 9" xfId="23415"/>
    <cellStyle name="Comma 7 5 13" xfId="23416"/>
    <cellStyle name="Comma 7 5 14" xfId="23417"/>
    <cellStyle name="Comma 7 5 15" xfId="23418"/>
    <cellStyle name="Comma 7 5 16" xfId="23419"/>
    <cellStyle name="Comma 7 5 17" xfId="23420"/>
    <cellStyle name="Comma 7 5 18" xfId="23421"/>
    <cellStyle name="Comma 7 5 19" xfId="23422"/>
    <cellStyle name="Comma 7 5 2" xfId="23423"/>
    <cellStyle name="Comma 7 5 2 10" xfId="23424"/>
    <cellStyle name="Comma 7 5 2 11" xfId="23425"/>
    <cellStyle name="Comma 7 5 2 12" xfId="23426"/>
    <cellStyle name="Comma 7 5 2 13" xfId="23427"/>
    <cellStyle name="Comma 7 5 2 14" xfId="23428"/>
    <cellStyle name="Comma 7 5 2 15" xfId="23429"/>
    <cellStyle name="Comma 7 5 2 16" xfId="23430"/>
    <cellStyle name="Comma 7 5 2 17" xfId="23431"/>
    <cellStyle name="Comma 7 5 2 18" xfId="23432"/>
    <cellStyle name="Comma 7 5 2 19" xfId="23433"/>
    <cellStyle name="Comma 7 5 2 2" xfId="23434"/>
    <cellStyle name="Comma 7 5 2 20" xfId="23435"/>
    <cellStyle name="Comma 7 5 2 21" xfId="23436"/>
    <cellStyle name="Comma 7 5 2 22" xfId="23437"/>
    <cellStyle name="Comma 7 5 2 3" xfId="23438"/>
    <cellStyle name="Comma 7 5 2 4" xfId="23439"/>
    <cellStyle name="Comma 7 5 2 5" xfId="23440"/>
    <cellStyle name="Comma 7 5 2 6" xfId="23441"/>
    <cellStyle name="Comma 7 5 2 7" xfId="23442"/>
    <cellStyle name="Comma 7 5 2 8" xfId="23443"/>
    <cellStyle name="Comma 7 5 2 9" xfId="23444"/>
    <cellStyle name="Comma 7 5 20" xfId="23445"/>
    <cellStyle name="Comma 7 5 21" xfId="23446"/>
    <cellStyle name="Comma 7 5 22" xfId="23447"/>
    <cellStyle name="Comma 7 5 23" xfId="23448"/>
    <cellStyle name="Comma 7 5 24" xfId="23449"/>
    <cellStyle name="Comma 7 5 25" xfId="23450"/>
    <cellStyle name="Comma 7 5 26" xfId="23451"/>
    <cellStyle name="Comma 7 5 27" xfId="23452"/>
    <cellStyle name="Comma 7 5 28" xfId="23453"/>
    <cellStyle name="Comma 7 5 29" xfId="23454"/>
    <cellStyle name="Comma 7 5 3" xfId="23455"/>
    <cellStyle name="Comma 7 5 3 10" xfId="23456"/>
    <cellStyle name="Comma 7 5 3 11" xfId="23457"/>
    <cellStyle name="Comma 7 5 3 12" xfId="23458"/>
    <cellStyle name="Comma 7 5 3 13" xfId="23459"/>
    <cellStyle name="Comma 7 5 3 14" xfId="23460"/>
    <cellStyle name="Comma 7 5 3 15" xfId="23461"/>
    <cellStyle name="Comma 7 5 3 16" xfId="23462"/>
    <cellStyle name="Comma 7 5 3 17" xfId="23463"/>
    <cellStyle name="Comma 7 5 3 18" xfId="23464"/>
    <cellStyle name="Comma 7 5 3 19" xfId="23465"/>
    <cellStyle name="Comma 7 5 3 2" xfId="23466"/>
    <cellStyle name="Comma 7 5 3 20" xfId="23467"/>
    <cellStyle name="Comma 7 5 3 21" xfId="23468"/>
    <cellStyle name="Comma 7 5 3 22" xfId="23469"/>
    <cellStyle name="Comma 7 5 3 3" xfId="23470"/>
    <cellStyle name="Comma 7 5 3 4" xfId="23471"/>
    <cellStyle name="Comma 7 5 3 5" xfId="23472"/>
    <cellStyle name="Comma 7 5 3 6" xfId="23473"/>
    <cellStyle name="Comma 7 5 3 7" xfId="23474"/>
    <cellStyle name="Comma 7 5 3 8" xfId="23475"/>
    <cellStyle name="Comma 7 5 3 9" xfId="23476"/>
    <cellStyle name="Comma 7 5 30" xfId="23477"/>
    <cellStyle name="Comma 7 5 31" xfId="23478"/>
    <cellStyle name="Comma 7 5 32" xfId="23479"/>
    <cellStyle name="Comma 7 5 33" xfId="23480"/>
    <cellStyle name="Comma 7 5 4" xfId="23481"/>
    <cellStyle name="Comma 7 5 4 10" xfId="23482"/>
    <cellStyle name="Comma 7 5 4 11" xfId="23483"/>
    <cellStyle name="Comma 7 5 4 12" xfId="23484"/>
    <cellStyle name="Comma 7 5 4 13" xfId="23485"/>
    <cellStyle name="Comma 7 5 4 14" xfId="23486"/>
    <cellStyle name="Comma 7 5 4 15" xfId="23487"/>
    <cellStyle name="Comma 7 5 4 16" xfId="23488"/>
    <cellStyle name="Comma 7 5 4 17" xfId="23489"/>
    <cellStyle name="Comma 7 5 4 18" xfId="23490"/>
    <cellStyle name="Comma 7 5 4 19" xfId="23491"/>
    <cellStyle name="Comma 7 5 4 2" xfId="23492"/>
    <cellStyle name="Comma 7 5 4 20" xfId="23493"/>
    <cellStyle name="Comma 7 5 4 21" xfId="23494"/>
    <cellStyle name="Comma 7 5 4 22" xfId="23495"/>
    <cellStyle name="Comma 7 5 4 3" xfId="23496"/>
    <cellStyle name="Comma 7 5 4 4" xfId="23497"/>
    <cellStyle name="Comma 7 5 4 5" xfId="23498"/>
    <cellStyle name="Comma 7 5 4 6" xfId="23499"/>
    <cellStyle name="Comma 7 5 4 7" xfId="23500"/>
    <cellStyle name="Comma 7 5 4 8" xfId="23501"/>
    <cellStyle name="Comma 7 5 4 9" xfId="23502"/>
    <cellStyle name="Comma 7 5 5" xfId="23503"/>
    <cellStyle name="Comma 7 5 5 10" xfId="23504"/>
    <cellStyle name="Comma 7 5 5 11" xfId="23505"/>
    <cellStyle name="Comma 7 5 5 12" xfId="23506"/>
    <cellStyle name="Comma 7 5 5 13" xfId="23507"/>
    <cellStyle name="Comma 7 5 5 14" xfId="23508"/>
    <cellStyle name="Comma 7 5 5 15" xfId="23509"/>
    <cellStyle name="Comma 7 5 5 16" xfId="23510"/>
    <cellStyle name="Comma 7 5 5 17" xfId="23511"/>
    <cellStyle name="Comma 7 5 5 18" xfId="23512"/>
    <cellStyle name="Comma 7 5 5 19" xfId="23513"/>
    <cellStyle name="Comma 7 5 5 2" xfId="23514"/>
    <cellStyle name="Comma 7 5 5 20" xfId="23515"/>
    <cellStyle name="Comma 7 5 5 21" xfId="23516"/>
    <cellStyle name="Comma 7 5 5 22" xfId="23517"/>
    <cellStyle name="Comma 7 5 5 3" xfId="23518"/>
    <cellStyle name="Comma 7 5 5 4" xfId="23519"/>
    <cellStyle name="Comma 7 5 5 5" xfId="23520"/>
    <cellStyle name="Comma 7 5 5 6" xfId="23521"/>
    <cellStyle name="Comma 7 5 5 7" xfId="23522"/>
    <cellStyle name="Comma 7 5 5 8" xfId="23523"/>
    <cellStyle name="Comma 7 5 5 9" xfId="23524"/>
    <cellStyle name="Comma 7 5 6" xfId="23525"/>
    <cellStyle name="Comma 7 5 6 10" xfId="23526"/>
    <cellStyle name="Comma 7 5 6 11" xfId="23527"/>
    <cellStyle name="Comma 7 5 6 12" xfId="23528"/>
    <cellStyle name="Comma 7 5 6 13" xfId="23529"/>
    <cellStyle name="Comma 7 5 6 14" xfId="23530"/>
    <cellStyle name="Comma 7 5 6 15" xfId="23531"/>
    <cellStyle name="Comma 7 5 6 16" xfId="23532"/>
    <cellStyle name="Comma 7 5 6 17" xfId="23533"/>
    <cellStyle name="Comma 7 5 6 18" xfId="23534"/>
    <cellStyle name="Comma 7 5 6 19" xfId="23535"/>
    <cellStyle name="Comma 7 5 6 2" xfId="23536"/>
    <cellStyle name="Comma 7 5 6 20" xfId="23537"/>
    <cellStyle name="Comma 7 5 6 21" xfId="23538"/>
    <cellStyle name="Comma 7 5 6 22" xfId="23539"/>
    <cellStyle name="Comma 7 5 6 3" xfId="23540"/>
    <cellStyle name="Comma 7 5 6 4" xfId="23541"/>
    <cellStyle name="Comma 7 5 6 5" xfId="23542"/>
    <cellStyle name="Comma 7 5 6 6" xfId="23543"/>
    <cellStyle name="Comma 7 5 6 7" xfId="23544"/>
    <cellStyle name="Comma 7 5 6 8" xfId="23545"/>
    <cellStyle name="Comma 7 5 6 9" xfId="23546"/>
    <cellStyle name="Comma 7 5 7" xfId="23547"/>
    <cellStyle name="Comma 7 5 7 10" xfId="23548"/>
    <cellStyle name="Comma 7 5 7 11" xfId="23549"/>
    <cellStyle name="Comma 7 5 7 12" xfId="23550"/>
    <cellStyle name="Comma 7 5 7 13" xfId="23551"/>
    <cellStyle name="Comma 7 5 7 14" xfId="23552"/>
    <cellStyle name="Comma 7 5 7 15" xfId="23553"/>
    <cellStyle name="Comma 7 5 7 16" xfId="23554"/>
    <cellStyle name="Comma 7 5 7 17" xfId="23555"/>
    <cellStyle name="Comma 7 5 7 18" xfId="23556"/>
    <cellStyle name="Comma 7 5 7 19" xfId="23557"/>
    <cellStyle name="Comma 7 5 7 2" xfId="23558"/>
    <cellStyle name="Comma 7 5 7 20" xfId="23559"/>
    <cellStyle name="Comma 7 5 7 21" xfId="23560"/>
    <cellStyle name="Comma 7 5 7 22" xfId="23561"/>
    <cellStyle name="Comma 7 5 7 3" xfId="23562"/>
    <cellStyle name="Comma 7 5 7 4" xfId="23563"/>
    <cellStyle name="Comma 7 5 7 5" xfId="23564"/>
    <cellStyle name="Comma 7 5 7 6" xfId="23565"/>
    <cellStyle name="Comma 7 5 7 7" xfId="23566"/>
    <cellStyle name="Comma 7 5 7 8" xfId="23567"/>
    <cellStyle name="Comma 7 5 7 9" xfId="23568"/>
    <cellStyle name="Comma 7 5 8" xfId="23569"/>
    <cellStyle name="Comma 7 5 8 10" xfId="23570"/>
    <cellStyle name="Comma 7 5 8 11" xfId="23571"/>
    <cellStyle name="Comma 7 5 8 12" xfId="23572"/>
    <cellStyle name="Comma 7 5 8 13" xfId="23573"/>
    <cellStyle name="Comma 7 5 8 14" xfId="23574"/>
    <cellStyle name="Comma 7 5 8 15" xfId="23575"/>
    <cellStyle name="Comma 7 5 8 16" xfId="23576"/>
    <cellStyle name="Comma 7 5 8 17" xfId="23577"/>
    <cellStyle name="Comma 7 5 8 18" xfId="23578"/>
    <cellStyle name="Comma 7 5 8 19" xfId="23579"/>
    <cellStyle name="Comma 7 5 8 2" xfId="23580"/>
    <cellStyle name="Comma 7 5 8 20" xfId="23581"/>
    <cellStyle name="Comma 7 5 8 21" xfId="23582"/>
    <cellStyle name="Comma 7 5 8 22" xfId="23583"/>
    <cellStyle name="Comma 7 5 8 3" xfId="23584"/>
    <cellStyle name="Comma 7 5 8 4" xfId="23585"/>
    <cellStyle name="Comma 7 5 8 5" xfId="23586"/>
    <cellStyle name="Comma 7 5 8 6" xfId="23587"/>
    <cellStyle name="Comma 7 5 8 7" xfId="23588"/>
    <cellStyle name="Comma 7 5 8 8" xfId="23589"/>
    <cellStyle name="Comma 7 5 8 9" xfId="23590"/>
    <cellStyle name="Comma 7 5 9" xfId="23591"/>
    <cellStyle name="Comma 7 5 9 10" xfId="23592"/>
    <cellStyle name="Comma 7 5 9 11" xfId="23593"/>
    <cellStyle name="Comma 7 5 9 12" xfId="23594"/>
    <cellStyle name="Comma 7 5 9 13" xfId="23595"/>
    <cellStyle name="Comma 7 5 9 14" xfId="23596"/>
    <cellStyle name="Comma 7 5 9 15" xfId="23597"/>
    <cellStyle name="Comma 7 5 9 16" xfId="23598"/>
    <cellStyle name="Comma 7 5 9 17" xfId="23599"/>
    <cellStyle name="Comma 7 5 9 18" xfId="23600"/>
    <cellStyle name="Comma 7 5 9 19" xfId="23601"/>
    <cellStyle name="Comma 7 5 9 2" xfId="23602"/>
    <cellStyle name="Comma 7 5 9 20" xfId="23603"/>
    <cellStyle name="Comma 7 5 9 21" xfId="23604"/>
    <cellStyle name="Comma 7 5 9 22" xfId="23605"/>
    <cellStyle name="Comma 7 5 9 3" xfId="23606"/>
    <cellStyle name="Comma 7 5 9 4" xfId="23607"/>
    <cellStyle name="Comma 7 5 9 5" xfId="23608"/>
    <cellStyle name="Comma 7 5 9 6" xfId="23609"/>
    <cellStyle name="Comma 7 5 9 7" xfId="23610"/>
    <cellStyle name="Comma 7 5 9 8" xfId="23611"/>
    <cellStyle name="Comma 7 5 9 9" xfId="23612"/>
    <cellStyle name="Comma 7 6" xfId="23613"/>
    <cellStyle name="Comma 7 6 10" xfId="23614"/>
    <cellStyle name="Comma 7 6 10 10" xfId="23615"/>
    <cellStyle name="Comma 7 6 10 11" xfId="23616"/>
    <cellStyle name="Comma 7 6 10 12" xfId="23617"/>
    <cellStyle name="Comma 7 6 10 13" xfId="23618"/>
    <cellStyle name="Comma 7 6 10 14" xfId="23619"/>
    <cellStyle name="Comma 7 6 10 15" xfId="23620"/>
    <cellStyle name="Comma 7 6 10 16" xfId="23621"/>
    <cellStyle name="Comma 7 6 10 17" xfId="23622"/>
    <cellStyle name="Comma 7 6 10 18" xfId="23623"/>
    <cellStyle name="Comma 7 6 10 19" xfId="23624"/>
    <cellStyle name="Comma 7 6 10 2" xfId="23625"/>
    <cellStyle name="Comma 7 6 10 20" xfId="23626"/>
    <cellStyle name="Comma 7 6 10 21" xfId="23627"/>
    <cellStyle name="Comma 7 6 10 22" xfId="23628"/>
    <cellStyle name="Comma 7 6 10 3" xfId="23629"/>
    <cellStyle name="Comma 7 6 10 4" xfId="23630"/>
    <cellStyle name="Comma 7 6 10 5" xfId="23631"/>
    <cellStyle name="Comma 7 6 10 6" xfId="23632"/>
    <cellStyle name="Comma 7 6 10 7" xfId="23633"/>
    <cellStyle name="Comma 7 6 10 8" xfId="23634"/>
    <cellStyle name="Comma 7 6 10 9" xfId="23635"/>
    <cellStyle name="Comma 7 6 11" xfId="23636"/>
    <cellStyle name="Comma 7 6 11 10" xfId="23637"/>
    <cellStyle name="Comma 7 6 11 11" xfId="23638"/>
    <cellStyle name="Comma 7 6 11 12" xfId="23639"/>
    <cellStyle name="Comma 7 6 11 13" xfId="23640"/>
    <cellStyle name="Comma 7 6 11 14" xfId="23641"/>
    <cellStyle name="Comma 7 6 11 15" xfId="23642"/>
    <cellStyle name="Comma 7 6 11 16" xfId="23643"/>
    <cellStyle name="Comma 7 6 11 17" xfId="23644"/>
    <cellStyle name="Comma 7 6 11 18" xfId="23645"/>
    <cellStyle name="Comma 7 6 11 19" xfId="23646"/>
    <cellStyle name="Comma 7 6 11 2" xfId="23647"/>
    <cellStyle name="Comma 7 6 11 20" xfId="23648"/>
    <cellStyle name="Comma 7 6 11 21" xfId="23649"/>
    <cellStyle name="Comma 7 6 11 22" xfId="23650"/>
    <cellStyle name="Comma 7 6 11 3" xfId="23651"/>
    <cellStyle name="Comma 7 6 11 4" xfId="23652"/>
    <cellStyle name="Comma 7 6 11 5" xfId="23653"/>
    <cellStyle name="Comma 7 6 11 6" xfId="23654"/>
    <cellStyle name="Comma 7 6 11 7" xfId="23655"/>
    <cellStyle name="Comma 7 6 11 8" xfId="23656"/>
    <cellStyle name="Comma 7 6 11 9" xfId="23657"/>
    <cellStyle name="Comma 7 6 12" xfId="23658"/>
    <cellStyle name="Comma 7 6 12 10" xfId="23659"/>
    <cellStyle name="Comma 7 6 12 11" xfId="23660"/>
    <cellStyle name="Comma 7 6 12 12" xfId="23661"/>
    <cellStyle name="Comma 7 6 12 13" xfId="23662"/>
    <cellStyle name="Comma 7 6 12 14" xfId="23663"/>
    <cellStyle name="Comma 7 6 12 15" xfId="23664"/>
    <cellStyle name="Comma 7 6 12 16" xfId="23665"/>
    <cellStyle name="Comma 7 6 12 17" xfId="23666"/>
    <cellStyle name="Comma 7 6 12 18" xfId="23667"/>
    <cellStyle name="Comma 7 6 12 19" xfId="23668"/>
    <cellStyle name="Comma 7 6 12 2" xfId="23669"/>
    <cellStyle name="Comma 7 6 12 20" xfId="23670"/>
    <cellStyle name="Comma 7 6 12 21" xfId="23671"/>
    <cellStyle name="Comma 7 6 12 22" xfId="23672"/>
    <cellStyle name="Comma 7 6 12 3" xfId="23673"/>
    <cellStyle name="Comma 7 6 12 4" xfId="23674"/>
    <cellStyle name="Comma 7 6 12 5" xfId="23675"/>
    <cellStyle name="Comma 7 6 12 6" xfId="23676"/>
    <cellStyle name="Comma 7 6 12 7" xfId="23677"/>
    <cellStyle name="Comma 7 6 12 8" xfId="23678"/>
    <cellStyle name="Comma 7 6 12 9" xfId="23679"/>
    <cellStyle name="Comma 7 6 13" xfId="23680"/>
    <cellStyle name="Comma 7 6 14" xfId="23681"/>
    <cellStyle name="Comma 7 6 15" xfId="23682"/>
    <cellStyle name="Comma 7 6 16" xfId="23683"/>
    <cellStyle name="Comma 7 6 17" xfId="23684"/>
    <cellStyle name="Comma 7 6 18" xfId="23685"/>
    <cellStyle name="Comma 7 6 19" xfId="23686"/>
    <cellStyle name="Comma 7 6 2" xfId="23687"/>
    <cellStyle name="Comma 7 6 2 10" xfId="23688"/>
    <cellStyle name="Comma 7 6 2 11" xfId="23689"/>
    <cellStyle name="Comma 7 6 2 12" xfId="23690"/>
    <cellStyle name="Comma 7 6 2 13" xfId="23691"/>
    <cellStyle name="Comma 7 6 2 14" xfId="23692"/>
    <cellStyle name="Comma 7 6 2 15" xfId="23693"/>
    <cellStyle name="Comma 7 6 2 16" xfId="23694"/>
    <cellStyle name="Comma 7 6 2 17" xfId="23695"/>
    <cellStyle name="Comma 7 6 2 18" xfId="23696"/>
    <cellStyle name="Comma 7 6 2 19" xfId="23697"/>
    <cellStyle name="Comma 7 6 2 2" xfId="23698"/>
    <cellStyle name="Comma 7 6 2 20" xfId="23699"/>
    <cellStyle name="Comma 7 6 2 21" xfId="23700"/>
    <cellStyle name="Comma 7 6 2 22" xfId="23701"/>
    <cellStyle name="Comma 7 6 2 3" xfId="23702"/>
    <cellStyle name="Comma 7 6 2 4" xfId="23703"/>
    <cellStyle name="Comma 7 6 2 5" xfId="23704"/>
    <cellStyle name="Comma 7 6 2 6" xfId="23705"/>
    <cellStyle name="Comma 7 6 2 7" xfId="23706"/>
    <cellStyle name="Comma 7 6 2 8" xfId="23707"/>
    <cellStyle name="Comma 7 6 2 9" xfId="23708"/>
    <cellStyle name="Comma 7 6 20" xfId="23709"/>
    <cellStyle name="Comma 7 6 21" xfId="23710"/>
    <cellStyle name="Comma 7 6 22" xfId="23711"/>
    <cellStyle name="Comma 7 6 23" xfId="23712"/>
    <cellStyle name="Comma 7 6 24" xfId="23713"/>
    <cellStyle name="Comma 7 6 25" xfId="23714"/>
    <cellStyle name="Comma 7 6 26" xfId="23715"/>
    <cellStyle name="Comma 7 6 27" xfId="23716"/>
    <cellStyle name="Comma 7 6 28" xfId="23717"/>
    <cellStyle name="Comma 7 6 29" xfId="23718"/>
    <cellStyle name="Comma 7 6 3" xfId="23719"/>
    <cellStyle name="Comma 7 6 3 10" xfId="23720"/>
    <cellStyle name="Comma 7 6 3 11" xfId="23721"/>
    <cellStyle name="Comma 7 6 3 12" xfId="23722"/>
    <cellStyle name="Comma 7 6 3 13" xfId="23723"/>
    <cellStyle name="Comma 7 6 3 14" xfId="23724"/>
    <cellStyle name="Comma 7 6 3 15" xfId="23725"/>
    <cellStyle name="Comma 7 6 3 16" xfId="23726"/>
    <cellStyle name="Comma 7 6 3 17" xfId="23727"/>
    <cellStyle name="Comma 7 6 3 18" xfId="23728"/>
    <cellStyle name="Comma 7 6 3 19" xfId="23729"/>
    <cellStyle name="Comma 7 6 3 2" xfId="23730"/>
    <cellStyle name="Comma 7 6 3 20" xfId="23731"/>
    <cellStyle name="Comma 7 6 3 21" xfId="23732"/>
    <cellStyle name="Comma 7 6 3 22" xfId="23733"/>
    <cellStyle name="Comma 7 6 3 3" xfId="23734"/>
    <cellStyle name="Comma 7 6 3 4" xfId="23735"/>
    <cellStyle name="Comma 7 6 3 5" xfId="23736"/>
    <cellStyle name="Comma 7 6 3 6" xfId="23737"/>
    <cellStyle name="Comma 7 6 3 7" xfId="23738"/>
    <cellStyle name="Comma 7 6 3 8" xfId="23739"/>
    <cellStyle name="Comma 7 6 3 9" xfId="23740"/>
    <cellStyle name="Comma 7 6 30" xfId="23741"/>
    <cellStyle name="Comma 7 6 31" xfId="23742"/>
    <cellStyle name="Comma 7 6 32" xfId="23743"/>
    <cellStyle name="Comma 7 6 33" xfId="23744"/>
    <cellStyle name="Comma 7 6 4" xfId="23745"/>
    <cellStyle name="Comma 7 6 4 10" xfId="23746"/>
    <cellStyle name="Comma 7 6 4 11" xfId="23747"/>
    <cellStyle name="Comma 7 6 4 12" xfId="23748"/>
    <cellStyle name="Comma 7 6 4 13" xfId="23749"/>
    <cellStyle name="Comma 7 6 4 14" xfId="23750"/>
    <cellStyle name="Comma 7 6 4 15" xfId="23751"/>
    <cellStyle name="Comma 7 6 4 16" xfId="23752"/>
    <cellStyle name="Comma 7 6 4 17" xfId="23753"/>
    <cellStyle name="Comma 7 6 4 18" xfId="23754"/>
    <cellStyle name="Comma 7 6 4 19" xfId="23755"/>
    <cellStyle name="Comma 7 6 4 2" xfId="23756"/>
    <cellStyle name="Comma 7 6 4 20" xfId="23757"/>
    <cellStyle name="Comma 7 6 4 21" xfId="23758"/>
    <cellStyle name="Comma 7 6 4 22" xfId="23759"/>
    <cellStyle name="Comma 7 6 4 3" xfId="23760"/>
    <cellStyle name="Comma 7 6 4 4" xfId="23761"/>
    <cellStyle name="Comma 7 6 4 5" xfId="23762"/>
    <cellStyle name="Comma 7 6 4 6" xfId="23763"/>
    <cellStyle name="Comma 7 6 4 7" xfId="23764"/>
    <cellStyle name="Comma 7 6 4 8" xfId="23765"/>
    <cellStyle name="Comma 7 6 4 9" xfId="23766"/>
    <cellStyle name="Comma 7 6 5" xfId="23767"/>
    <cellStyle name="Comma 7 6 5 10" xfId="23768"/>
    <cellStyle name="Comma 7 6 5 11" xfId="23769"/>
    <cellStyle name="Comma 7 6 5 12" xfId="23770"/>
    <cellStyle name="Comma 7 6 5 13" xfId="23771"/>
    <cellStyle name="Comma 7 6 5 14" xfId="23772"/>
    <cellStyle name="Comma 7 6 5 15" xfId="23773"/>
    <cellStyle name="Comma 7 6 5 16" xfId="23774"/>
    <cellStyle name="Comma 7 6 5 17" xfId="23775"/>
    <cellStyle name="Comma 7 6 5 18" xfId="23776"/>
    <cellStyle name="Comma 7 6 5 19" xfId="23777"/>
    <cellStyle name="Comma 7 6 5 2" xfId="23778"/>
    <cellStyle name="Comma 7 6 5 20" xfId="23779"/>
    <cellStyle name="Comma 7 6 5 21" xfId="23780"/>
    <cellStyle name="Comma 7 6 5 22" xfId="23781"/>
    <cellStyle name="Comma 7 6 5 3" xfId="23782"/>
    <cellStyle name="Comma 7 6 5 4" xfId="23783"/>
    <cellStyle name="Comma 7 6 5 5" xfId="23784"/>
    <cellStyle name="Comma 7 6 5 6" xfId="23785"/>
    <cellStyle name="Comma 7 6 5 7" xfId="23786"/>
    <cellStyle name="Comma 7 6 5 8" xfId="23787"/>
    <cellStyle name="Comma 7 6 5 9" xfId="23788"/>
    <cellStyle name="Comma 7 6 6" xfId="23789"/>
    <cellStyle name="Comma 7 6 6 10" xfId="23790"/>
    <cellStyle name="Comma 7 6 6 11" xfId="23791"/>
    <cellStyle name="Comma 7 6 6 12" xfId="23792"/>
    <cellStyle name="Comma 7 6 6 13" xfId="23793"/>
    <cellStyle name="Comma 7 6 6 14" xfId="23794"/>
    <cellStyle name="Comma 7 6 6 15" xfId="23795"/>
    <cellStyle name="Comma 7 6 6 16" xfId="23796"/>
    <cellStyle name="Comma 7 6 6 17" xfId="23797"/>
    <cellStyle name="Comma 7 6 6 18" xfId="23798"/>
    <cellStyle name="Comma 7 6 6 19" xfId="23799"/>
    <cellStyle name="Comma 7 6 6 2" xfId="23800"/>
    <cellStyle name="Comma 7 6 6 20" xfId="23801"/>
    <cellStyle name="Comma 7 6 6 21" xfId="23802"/>
    <cellStyle name="Comma 7 6 6 22" xfId="23803"/>
    <cellStyle name="Comma 7 6 6 3" xfId="23804"/>
    <cellStyle name="Comma 7 6 6 4" xfId="23805"/>
    <cellStyle name="Comma 7 6 6 5" xfId="23806"/>
    <cellStyle name="Comma 7 6 6 6" xfId="23807"/>
    <cellStyle name="Comma 7 6 6 7" xfId="23808"/>
    <cellStyle name="Comma 7 6 6 8" xfId="23809"/>
    <cellStyle name="Comma 7 6 6 9" xfId="23810"/>
    <cellStyle name="Comma 7 6 7" xfId="23811"/>
    <cellStyle name="Comma 7 6 7 10" xfId="23812"/>
    <cellStyle name="Comma 7 6 7 11" xfId="23813"/>
    <cellStyle name="Comma 7 6 7 12" xfId="23814"/>
    <cellStyle name="Comma 7 6 7 13" xfId="23815"/>
    <cellStyle name="Comma 7 6 7 14" xfId="23816"/>
    <cellStyle name="Comma 7 6 7 15" xfId="23817"/>
    <cellStyle name="Comma 7 6 7 16" xfId="23818"/>
    <cellStyle name="Comma 7 6 7 17" xfId="23819"/>
    <cellStyle name="Comma 7 6 7 18" xfId="23820"/>
    <cellStyle name="Comma 7 6 7 19" xfId="23821"/>
    <cellStyle name="Comma 7 6 7 2" xfId="23822"/>
    <cellStyle name="Comma 7 6 7 20" xfId="23823"/>
    <cellStyle name="Comma 7 6 7 21" xfId="23824"/>
    <cellStyle name="Comma 7 6 7 22" xfId="23825"/>
    <cellStyle name="Comma 7 6 7 3" xfId="23826"/>
    <cellStyle name="Comma 7 6 7 4" xfId="23827"/>
    <cellStyle name="Comma 7 6 7 5" xfId="23828"/>
    <cellStyle name="Comma 7 6 7 6" xfId="23829"/>
    <cellStyle name="Comma 7 6 7 7" xfId="23830"/>
    <cellStyle name="Comma 7 6 7 8" xfId="23831"/>
    <cellStyle name="Comma 7 6 7 9" xfId="23832"/>
    <cellStyle name="Comma 7 6 8" xfId="23833"/>
    <cellStyle name="Comma 7 6 8 10" xfId="23834"/>
    <cellStyle name="Comma 7 6 8 11" xfId="23835"/>
    <cellStyle name="Comma 7 6 8 12" xfId="23836"/>
    <cellStyle name="Comma 7 6 8 13" xfId="23837"/>
    <cellStyle name="Comma 7 6 8 14" xfId="23838"/>
    <cellStyle name="Comma 7 6 8 15" xfId="23839"/>
    <cellStyle name="Comma 7 6 8 16" xfId="23840"/>
    <cellStyle name="Comma 7 6 8 17" xfId="23841"/>
    <cellStyle name="Comma 7 6 8 18" xfId="23842"/>
    <cellStyle name="Comma 7 6 8 19" xfId="23843"/>
    <cellStyle name="Comma 7 6 8 2" xfId="23844"/>
    <cellStyle name="Comma 7 6 8 20" xfId="23845"/>
    <cellStyle name="Comma 7 6 8 21" xfId="23846"/>
    <cellStyle name="Comma 7 6 8 22" xfId="23847"/>
    <cellStyle name="Comma 7 6 8 3" xfId="23848"/>
    <cellStyle name="Comma 7 6 8 4" xfId="23849"/>
    <cellStyle name="Comma 7 6 8 5" xfId="23850"/>
    <cellStyle name="Comma 7 6 8 6" xfId="23851"/>
    <cellStyle name="Comma 7 6 8 7" xfId="23852"/>
    <cellStyle name="Comma 7 6 8 8" xfId="23853"/>
    <cellStyle name="Comma 7 6 8 9" xfId="23854"/>
    <cellStyle name="Comma 7 6 9" xfId="23855"/>
    <cellStyle name="Comma 7 6 9 10" xfId="23856"/>
    <cellStyle name="Comma 7 6 9 11" xfId="23857"/>
    <cellStyle name="Comma 7 6 9 12" xfId="23858"/>
    <cellStyle name="Comma 7 6 9 13" xfId="23859"/>
    <cellStyle name="Comma 7 6 9 14" xfId="23860"/>
    <cellStyle name="Comma 7 6 9 15" xfId="23861"/>
    <cellStyle name="Comma 7 6 9 16" xfId="23862"/>
    <cellStyle name="Comma 7 6 9 17" xfId="23863"/>
    <cellStyle name="Comma 7 6 9 18" xfId="23864"/>
    <cellStyle name="Comma 7 6 9 19" xfId="23865"/>
    <cellStyle name="Comma 7 6 9 2" xfId="23866"/>
    <cellStyle name="Comma 7 6 9 20" xfId="23867"/>
    <cellStyle name="Comma 7 6 9 21" xfId="23868"/>
    <cellStyle name="Comma 7 6 9 22" xfId="23869"/>
    <cellStyle name="Comma 7 6 9 3" xfId="23870"/>
    <cellStyle name="Comma 7 6 9 4" xfId="23871"/>
    <cellStyle name="Comma 7 6 9 5" xfId="23872"/>
    <cellStyle name="Comma 7 6 9 6" xfId="23873"/>
    <cellStyle name="Comma 7 6 9 7" xfId="23874"/>
    <cellStyle name="Comma 7 6 9 8" xfId="23875"/>
    <cellStyle name="Comma 7 6 9 9" xfId="23876"/>
    <cellStyle name="Comma 7 7" xfId="23877"/>
    <cellStyle name="Comma 7 7 10" xfId="23878"/>
    <cellStyle name="Comma 7 7 10 10" xfId="23879"/>
    <cellStyle name="Comma 7 7 10 11" xfId="23880"/>
    <cellStyle name="Comma 7 7 10 12" xfId="23881"/>
    <cellStyle name="Comma 7 7 10 13" xfId="23882"/>
    <cellStyle name="Comma 7 7 10 14" xfId="23883"/>
    <cellStyle name="Comma 7 7 10 15" xfId="23884"/>
    <cellStyle name="Comma 7 7 10 16" xfId="23885"/>
    <cellStyle name="Comma 7 7 10 17" xfId="23886"/>
    <cellStyle name="Comma 7 7 10 18" xfId="23887"/>
    <cellStyle name="Comma 7 7 10 19" xfId="23888"/>
    <cellStyle name="Comma 7 7 10 2" xfId="23889"/>
    <cellStyle name="Comma 7 7 10 20" xfId="23890"/>
    <cellStyle name="Comma 7 7 10 21" xfId="23891"/>
    <cellStyle name="Comma 7 7 10 22" xfId="23892"/>
    <cellStyle name="Comma 7 7 10 3" xfId="23893"/>
    <cellStyle name="Comma 7 7 10 4" xfId="23894"/>
    <cellStyle name="Comma 7 7 10 5" xfId="23895"/>
    <cellStyle name="Comma 7 7 10 6" xfId="23896"/>
    <cellStyle name="Comma 7 7 10 7" xfId="23897"/>
    <cellStyle name="Comma 7 7 10 8" xfId="23898"/>
    <cellStyle name="Comma 7 7 10 9" xfId="23899"/>
    <cellStyle name="Comma 7 7 11" xfId="23900"/>
    <cellStyle name="Comma 7 7 11 10" xfId="23901"/>
    <cellStyle name="Comma 7 7 11 11" xfId="23902"/>
    <cellStyle name="Comma 7 7 11 12" xfId="23903"/>
    <cellStyle name="Comma 7 7 11 13" xfId="23904"/>
    <cellStyle name="Comma 7 7 11 14" xfId="23905"/>
    <cellStyle name="Comma 7 7 11 15" xfId="23906"/>
    <cellStyle name="Comma 7 7 11 16" xfId="23907"/>
    <cellStyle name="Comma 7 7 11 17" xfId="23908"/>
    <cellStyle name="Comma 7 7 11 18" xfId="23909"/>
    <cellStyle name="Comma 7 7 11 19" xfId="23910"/>
    <cellStyle name="Comma 7 7 11 2" xfId="23911"/>
    <cellStyle name="Comma 7 7 11 20" xfId="23912"/>
    <cellStyle name="Comma 7 7 11 21" xfId="23913"/>
    <cellStyle name="Comma 7 7 11 22" xfId="23914"/>
    <cellStyle name="Comma 7 7 11 3" xfId="23915"/>
    <cellStyle name="Comma 7 7 11 4" xfId="23916"/>
    <cellStyle name="Comma 7 7 11 5" xfId="23917"/>
    <cellStyle name="Comma 7 7 11 6" xfId="23918"/>
    <cellStyle name="Comma 7 7 11 7" xfId="23919"/>
    <cellStyle name="Comma 7 7 11 8" xfId="23920"/>
    <cellStyle name="Comma 7 7 11 9" xfId="23921"/>
    <cellStyle name="Comma 7 7 12" xfId="23922"/>
    <cellStyle name="Comma 7 7 12 10" xfId="23923"/>
    <cellStyle name="Comma 7 7 12 11" xfId="23924"/>
    <cellStyle name="Comma 7 7 12 12" xfId="23925"/>
    <cellStyle name="Comma 7 7 12 13" xfId="23926"/>
    <cellStyle name="Comma 7 7 12 14" xfId="23927"/>
    <cellStyle name="Comma 7 7 12 15" xfId="23928"/>
    <cellStyle name="Comma 7 7 12 16" xfId="23929"/>
    <cellStyle name="Comma 7 7 12 17" xfId="23930"/>
    <cellStyle name="Comma 7 7 12 18" xfId="23931"/>
    <cellStyle name="Comma 7 7 12 19" xfId="23932"/>
    <cellStyle name="Comma 7 7 12 2" xfId="23933"/>
    <cellStyle name="Comma 7 7 12 20" xfId="23934"/>
    <cellStyle name="Comma 7 7 12 21" xfId="23935"/>
    <cellStyle name="Comma 7 7 12 22" xfId="23936"/>
    <cellStyle name="Comma 7 7 12 3" xfId="23937"/>
    <cellStyle name="Comma 7 7 12 4" xfId="23938"/>
    <cellStyle name="Comma 7 7 12 5" xfId="23939"/>
    <cellStyle name="Comma 7 7 12 6" xfId="23940"/>
    <cellStyle name="Comma 7 7 12 7" xfId="23941"/>
    <cellStyle name="Comma 7 7 12 8" xfId="23942"/>
    <cellStyle name="Comma 7 7 12 9" xfId="23943"/>
    <cellStyle name="Comma 7 7 13" xfId="23944"/>
    <cellStyle name="Comma 7 7 14" xfId="23945"/>
    <cellStyle name="Comma 7 7 15" xfId="23946"/>
    <cellStyle name="Comma 7 7 16" xfId="23947"/>
    <cellStyle name="Comma 7 7 17" xfId="23948"/>
    <cellStyle name="Comma 7 7 18" xfId="23949"/>
    <cellStyle name="Comma 7 7 19" xfId="23950"/>
    <cellStyle name="Comma 7 7 2" xfId="23951"/>
    <cellStyle name="Comma 7 7 2 10" xfId="23952"/>
    <cellStyle name="Comma 7 7 2 11" xfId="23953"/>
    <cellStyle name="Comma 7 7 2 12" xfId="23954"/>
    <cellStyle name="Comma 7 7 2 13" xfId="23955"/>
    <cellStyle name="Comma 7 7 2 14" xfId="23956"/>
    <cellStyle name="Comma 7 7 2 15" xfId="23957"/>
    <cellStyle name="Comma 7 7 2 16" xfId="23958"/>
    <cellStyle name="Comma 7 7 2 17" xfId="23959"/>
    <cellStyle name="Comma 7 7 2 18" xfId="23960"/>
    <cellStyle name="Comma 7 7 2 19" xfId="23961"/>
    <cellStyle name="Comma 7 7 2 2" xfId="23962"/>
    <cellStyle name="Comma 7 7 2 20" xfId="23963"/>
    <cellStyle name="Comma 7 7 2 21" xfId="23964"/>
    <cellStyle name="Comma 7 7 2 22" xfId="23965"/>
    <cellStyle name="Comma 7 7 2 3" xfId="23966"/>
    <cellStyle name="Comma 7 7 2 4" xfId="23967"/>
    <cellStyle name="Comma 7 7 2 5" xfId="23968"/>
    <cellStyle name="Comma 7 7 2 6" xfId="23969"/>
    <cellStyle name="Comma 7 7 2 7" xfId="23970"/>
    <cellStyle name="Comma 7 7 2 8" xfId="23971"/>
    <cellStyle name="Comma 7 7 2 9" xfId="23972"/>
    <cellStyle name="Comma 7 7 20" xfId="23973"/>
    <cellStyle name="Comma 7 7 21" xfId="23974"/>
    <cellStyle name="Comma 7 7 22" xfId="23975"/>
    <cellStyle name="Comma 7 7 23" xfId="23976"/>
    <cellStyle name="Comma 7 7 24" xfId="23977"/>
    <cellStyle name="Comma 7 7 25" xfId="23978"/>
    <cellStyle name="Comma 7 7 26" xfId="23979"/>
    <cellStyle name="Comma 7 7 27" xfId="23980"/>
    <cellStyle name="Comma 7 7 28" xfId="23981"/>
    <cellStyle name="Comma 7 7 29" xfId="23982"/>
    <cellStyle name="Comma 7 7 3" xfId="23983"/>
    <cellStyle name="Comma 7 7 3 10" xfId="23984"/>
    <cellStyle name="Comma 7 7 3 11" xfId="23985"/>
    <cellStyle name="Comma 7 7 3 12" xfId="23986"/>
    <cellStyle name="Comma 7 7 3 13" xfId="23987"/>
    <cellStyle name="Comma 7 7 3 14" xfId="23988"/>
    <cellStyle name="Comma 7 7 3 15" xfId="23989"/>
    <cellStyle name="Comma 7 7 3 16" xfId="23990"/>
    <cellStyle name="Comma 7 7 3 17" xfId="23991"/>
    <cellStyle name="Comma 7 7 3 18" xfId="23992"/>
    <cellStyle name="Comma 7 7 3 19" xfId="23993"/>
    <cellStyle name="Comma 7 7 3 2" xfId="23994"/>
    <cellStyle name="Comma 7 7 3 20" xfId="23995"/>
    <cellStyle name="Comma 7 7 3 21" xfId="23996"/>
    <cellStyle name="Comma 7 7 3 22" xfId="23997"/>
    <cellStyle name="Comma 7 7 3 3" xfId="23998"/>
    <cellStyle name="Comma 7 7 3 4" xfId="23999"/>
    <cellStyle name="Comma 7 7 3 5" xfId="24000"/>
    <cellStyle name="Comma 7 7 3 6" xfId="24001"/>
    <cellStyle name="Comma 7 7 3 7" xfId="24002"/>
    <cellStyle name="Comma 7 7 3 8" xfId="24003"/>
    <cellStyle name="Comma 7 7 3 9" xfId="24004"/>
    <cellStyle name="Comma 7 7 30" xfId="24005"/>
    <cellStyle name="Comma 7 7 31" xfId="24006"/>
    <cellStyle name="Comma 7 7 32" xfId="24007"/>
    <cellStyle name="Comma 7 7 33" xfId="24008"/>
    <cellStyle name="Comma 7 7 4" xfId="24009"/>
    <cellStyle name="Comma 7 7 4 10" xfId="24010"/>
    <cellStyle name="Comma 7 7 4 11" xfId="24011"/>
    <cellStyle name="Comma 7 7 4 12" xfId="24012"/>
    <cellStyle name="Comma 7 7 4 13" xfId="24013"/>
    <cellStyle name="Comma 7 7 4 14" xfId="24014"/>
    <cellStyle name="Comma 7 7 4 15" xfId="24015"/>
    <cellStyle name="Comma 7 7 4 16" xfId="24016"/>
    <cellStyle name="Comma 7 7 4 17" xfId="24017"/>
    <cellStyle name="Comma 7 7 4 18" xfId="24018"/>
    <cellStyle name="Comma 7 7 4 19" xfId="24019"/>
    <cellStyle name="Comma 7 7 4 2" xfId="24020"/>
    <cellStyle name="Comma 7 7 4 20" xfId="24021"/>
    <cellStyle name="Comma 7 7 4 21" xfId="24022"/>
    <cellStyle name="Comma 7 7 4 22" xfId="24023"/>
    <cellStyle name="Comma 7 7 4 3" xfId="24024"/>
    <cellStyle name="Comma 7 7 4 4" xfId="24025"/>
    <cellStyle name="Comma 7 7 4 5" xfId="24026"/>
    <cellStyle name="Comma 7 7 4 6" xfId="24027"/>
    <cellStyle name="Comma 7 7 4 7" xfId="24028"/>
    <cellStyle name="Comma 7 7 4 8" xfId="24029"/>
    <cellStyle name="Comma 7 7 4 9" xfId="24030"/>
    <cellStyle name="Comma 7 7 5" xfId="24031"/>
    <cellStyle name="Comma 7 7 5 10" xfId="24032"/>
    <cellStyle name="Comma 7 7 5 11" xfId="24033"/>
    <cellStyle name="Comma 7 7 5 12" xfId="24034"/>
    <cellStyle name="Comma 7 7 5 13" xfId="24035"/>
    <cellStyle name="Comma 7 7 5 14" xfId="24036"/>
    <cellStyle name="Comma 7 7 5 15" xfId="24037"/>
    <cellStyle name="Comma 7 7 5 16" xfId="24038"/>
    <cellStyle name="Comma 7 7 5 17" xfId="24039"/>
    <cellStyle name="Comma 7 7 5 18" xfId="24040"/>
    <cellStyle name="Comma 7 7 5 19" xfId="24041"/>
    <cellStyle name="Comma 7 7 5 2" xfId="24042"/>
    <cellStyle name="Comma 7 7 5 20" xfId="24043"/>
    <cellStyle name="Comma 7 7 5 21" xfId="24044"/>
    <cellStyle name="Comma 7 7 5 22" xfId="24045"/>
    <cellStyle name="Comma 7 7 5 3" xfId="24046"/>
    <cellStyle name="Comma 7 7 5 4" xfId="24047"/>
    <cellStyle name="Comma 7 7 5 5" xfId="24048"/>
    <cellStyle name="Comma 7 7 5 6" xfId="24049"/>
    <cellStyle name="Comma 7 7 5 7" xfId="24050"/>
    <cellStyle name="Comma 7 7 5 8" xfId="24051"/>
    <cellStyle name="Comma 7 7 5 9" xfId="24052"/>
    <cellStyle name="Comma 7 7 6" xfId="24053"/>
    <cellStyle name="Comma 7 7 6 10" xfId="24054"/>
    <cellStyle name="Comma 7 7 6 11" xfId="24055"/>
    <cellStyle name="Comma 7 7 6 12" xfId="24056"/>
    <cellStyle name="Comma 7 7 6 13" xfId="24057"/>
    <cellStyle name="Comma 7 7 6 14" xfId="24058"/>
    <cellStyle name="Comma 7 7 6 15" xfId="24059"/>
    <cellStyle name="Comma 7 7 6 16" xfId="24060"/>
    <cellStyle name="Comma 7 7 6 17" xfId="24061"/>
    <cellStyle name="Comma 7 7 6 18" xfId="24062"/>
    <cellStyle name="Comma 7 7 6 19" xfId="24063"/>
    <cellStyle name="Comma 7 7 6 2" xfId="24064"/>
    <cellStyle name="Comma 7 7 6 20" xfId="24065"/>
    <cellStyle name="Comma 7 7 6 21" xfId="24066"/>
    <cellStyle name="Comma 7 7 6 22" xfId="24067"/>
    <cellStyle name="Comma 7 7 6 3" xfId="24068"/>
    <cellStyle name="Comma 7 7 6 4" xfId="24069"/>
    <cellStyle name="Comma 7 7 6 5" xfId="24070"/>
    <cellStyle name="Comma 7 7 6 6" xfId="24071"/>
    <cellStyle name="Comma 7 7 6 7" xfId="24072"/>
    <cellStyle name="Comma 7 7 6 8" xfId="24073"/>
    <cellStyle name="Comma 7 7 6 9" xfId="24074"/>
    <cellStyle name="Comma 7 7 7" xfId="24075"/>
    <cellStyle name="Comma 7 7 7 10" xfId="24076"/>
    <cellStyle name="Comma 7 7 7 11" xfId="24077"/>
    <cellStyle name="Comma 7 7 7 12" xfId="24078"/>
    <cellStyle name="Comma 7 7 7 13" xfId="24079"/>
    <cellStyle name="Comma 7 7 7 14" xfId="24080"/>
    <cellStyle name="Comma 7 7 7 15" xfId="24081"/>
    <cellStyle name="Comma 7 7 7 16" xfId="24082"/>
    <cellStyle name="Comma 7 7 7 17" xfId="24083"/>
    <cellStyle name="Comma 7 7 7 18" xfId="24084"/>
    <cellStyle name="Comma 7 7 7 19" xfId="24085"/>
    <cellStyle name="Comma 7 7 7 2" xfId="24086"/>
    <cellStyle name="Comma 7 7 7 20" xfId="24087"/>
    <cellStyle name="Comma 7 7 7 21" xfId="24088"/>
    <cellStyle name="Comma 7 7 7 22" xfId="24089"/>
    <cellStyle name="Comma 7 7 7 3" xfId="24090"/>
    <cellStyle name="Comma 7 7 7 4" xfId="24091"/>
    <cellStyle name="Comma 7 7 7 5" xfId="24092"/>
    <cellStyle name="Comma 7 7 7 6" xfId="24093"/>
    <cellStyle name="Comma 7 7 7 7" xfId="24094"/>
    <cellStyle name="Comma 7 7 7 8" xfId="24095"/>
    <cellStyle name="Comma 7 7 7 9" xfId="24096"/>
    <cellStyle name="Comma 7 7 8" xfId="24097"/>
    <cellStyle name="Comma 7 7 8 10" xfId="24098"/>
    <cellStyle name="Comma 7 7 8 11" xfId="24099"/>
    <cellStyle name="Comma 7 7 8 12" xfId="24100"/>
    <cellStyle name="Comma 7 7 8 13" xfId="24101"/>
    <cellStyle name="Comma 7 7 8 14" xfId="24102"/>
    <cellStyle name="Comma 7 7 8 15" xfId="24103"/>
    <cellStyle name="Comma 7 7 8 16" xfId="24104"/>
    <cellStyle name="Comma 7 7 8 17" xfId="24105"/>
    <cellStyle name="Comma 7 7 8 18" xfId="24106"/>
    <cellStyle name="Comma 7 7 8 19" xfId="24107"/>
    <cellStyle name="Comma 7 7 8 2" xfId="24108"/>
    <cellStyle name="Comma 7 7 8 20" xfId="24109"/>
    <cellStyle name="Comma 7 7 8 21" xfId="24110"/>
    <cellStyle name="Comma 7 7 8 22" xfId="24111"/>
    <cellStyle name="Comma 7 7 8 3" xfId="24112"/>
    <cellStyle name="Comma 7 7 8 4" xfId="24113"/>
    <cellStyle name="Comma 7 7 8 5" xfId="24114"/>
    <cellStyle name="Comma 7 7 8 6" xfId="24115"/>
    <cellStyle name="Comma 7 7 8 7" xfId="24116"/>
    <cellStyle name="Comma 7 7 8 8" xfId="24117"/>
    <cellStyle name="Comma 7 7 8 9" xfId="24118"/>
    <cellStyle name="Comma 7 7 9" xfId="24119"/>
    <cellStyle name="Comma 7 7 9 10" xfId="24120"/>
    <cellStyle name="Comma 7 7 9 11" xfId="24121"/>
    <cellStyle name="Comma 7 7 9 12" xfId="24122"/>
    <cellStyle name="Comma 7 7 9 13" xfId="24123"/>
    <cellStyle name="Comma 7 7 9 14" xfId="24124"/>
    <cellStyle name="Comma 7 7 9 15" xfId="24125"/>
    <cellStyle name="Comma 7 7 9 16" xfId="24126"/>
    <cellStyle name="Comma 7 7 9 17" xfId="24127"/>
    <cellStyle name="Comma 7 7 9 18" xfId="24128"/>
    <cellStyle name="Comma 7 7 9 19" xfId="24129"/>
    <cellStyle name="Comma 7 7 9 2" xfId="24130"/>
    <cellStyle name="Comma 7 7 9 20" xfId="24131"/>
    <cellStyle name="Comma 7 7 9 21" xfId="24132"/>
    <cellStyle name="Comma 7 7 9 22" xfId="24133"/>
    <cellStyle name="Comma 7 7 9 3" xfId="24134"/>
    <cellStyle name="Comma 7 7 9 4" xfId="24135"/>
    <cellStyle name="Comma 7 7 9 5" xfId="24136"/>
    <cellStyle name="Comma 7 7 9 6" xfId="24137"/>
    <cellStyle name="Comma 7 7 9 7" xfId="24138"/>
    <cellStyle name="Comma 7 7 9 8" xfId="24139"/>
    <cellStyle name="Comma 7 7 9 9" xfId="24140"/>
    <cellStyle name="Comma 7 8" xfId="24141"/>
    <cellStyle name="Comma 7 8 10" xfId="24142"/>
    <cellStyle name="Comma 7 8 11" xfId="24143"/>
    <cellStyle name="Comma 7 8 12" xfId="24144"/>
    <cellStyle name="Comma 7 8 13" xfId="24145"/>
    <cellStyle name="Comma 7 8 14" xfId="24146"/>
    <cellStyle name="Comma 7 8 15" xfId="24147"/>
    <cellStyle name="Comma 7 8 16" xfId="24148"/>
    <cellStyle name="Comma 7 8 17" xfId="24149"/>
    <cellStyle name="Comma 7 8 18" xfId="24150"/>
    <cellStyle name="Comma 7 8 19" xfId="24151"/>
    <cellStyle name="Comma 7 8 2" xfId="24152"/>
    <cellStyle name="Comma 7 8 20" xfId="24153"/>
    <cellStyle name="Comma 7 8 21" xfId="24154"/>
    <cellStyle name="Comma 7 8 22" xfId="24155"/>
    <cellStyle name="Comma 7 8 3" xfId="24156"/>
    <cellStyle name="Comma 7 8 4" xfId="24157"/>
    <cellStyle name="Comma 7 8 5" xfId="24158"/>
    <cellStyle name="Comma 7 8 6" xfId="24159"/>
    <cellStyle name="Comma 7 8 7" xfId="24160"/>
    <cellStyle name="Comma 7 8 8" xfId="24161"/>
    <cellStyle name="Comma 7 8 9" xfId="24162"/>
    <cellStyle name="Comma 7 9" xfId="24163"/>
    <cellStyle name="Comma 7 9 10" xfId="24164"/>
    <cellStyle name="Comma 7 9 11" xfId="24165"/>
    <cellStyle name="Comma 7 9 12" xfId="24166"/>
    <cellStyle name="Comma 7 9 13" xfId="24167"/>
    <cellStyle name="Comma 7 9 14" xfId="24168"/>
    <cellStyle name="Comma 7 9 15" xfId="24169"/>
    <cellStyle name="Comma 7 9 16" xfId="24170"/>
    <cellStyle name="Comma 7 9 17" xfId="24171"/>
    <cellStyle name="Comma 7 9 18" xfId="24172"/>
    <cellStyle name="Comma 7 9 19" xfId="24173"/>
    <cellStyle name="Comma 7 9 2" xfId="24174"/>
    <cellStyle name="Comma 7 9 20" xfId="24175"/>
    <cellStyle name="Comma 7 9 21" xfId="24176"/>
    <cellStyle name="Comma 7 9 22" xfId="24177"/>
    <cellStyle name="Comma 7 9 3" xfId="24178"/>
    <cellStyle name="Comma 7 9 4" xfId="24179"/>
    <cellStyle name="Comma 7 9 5" xfId="24180"/>
    <cellStyle name="Comma 7 9 6" xfId="24181"/>
    <cellStyle name="Comma 7 9 7" xfId="24182"/>
    <cellStyle name="Comma 7 9 8" xfId="24183"/>
    <cellStyle name="Comma 7 9 9" xfId="24184"/>
    <cellStyle name="Comma 73" xfId="24185"/>
    <cellStyle name="Comma 8" xfId="24186"/>
    <cellStyle name="Comma 8 10" xfId="24187"/>
    <cellStyle name="Comma 8 11" xfId="24188"/>
    <cellStyle name="Comma 8 12" xfId="24189"/>
    <cellStyle name="Comma 8 13" xfId="24190"/>
    <cellStyle name="Comma 8 14" xfId="24191"/>
    <cellStyle name="Comma 8 14 10" xfId="24192"/>
    <cellStyle name="Comma 8 14 11" xfId="24193"/>
    <cellStyle name="Comma 8 14 12" xfId="24194"/>
    <cellStyle name="Comma 8 14 13" xfId="24195"/>
    <cellStyle name="Comma 8 14 14" xfId="24196"/>
    <cellStyle name="Comma 8 14 15" xfId="24197"/>
    <cellStyle name="Comma 8 14 16" xfId="24198"/>
    <cellStyle name="Comma 8 14 17" xfId="24199"/>
    <cellStyle name="Comma 8 14 18" xfId="24200"/>
    <cellStyle name="Comma 8 14 19" xfId="24201"/>
    <cellStyle name="Comma 8 14 2" xfId="24202"/>
    <cellStyle name="Comma 8 14 20" xfId="24203"/>
    <cellStyle name="Comma 8 14 21" xfId="24204"/>
    <cellStyle name="Comma 8 14 22" xfId="24205"/>
    <cellStyle name="Comma 8 14 23" xfId="24206"/>
    <cellStyle name="Comma 8 14 24" xfId="24207"/>
    <cellStyle name="Comma 8 14 25" xfId="24208"/>
    <cellStyle name="Comma 8 14 26" xfId="24209"/>
    <cellStyle name="Comma 8 14 27" xfId="24210"/>
    <cellStyle name="Comma 8 14 3" xfId="24211"/>
    <cellStyle name="Comma 8 14 4" xfId="24212"/>
    <cellStyle name="Comma 8 14 5" xfId="24213"/>
    <cellStyle name="Comma 8 14 6" xfId="24214"/>
    <cellStyle name="Comma 8 14 7" xfId="24215"/>
    <cellStyle name="Comma 8 14 8" xfId="24216"/>
    <cellStyle name="Comma 8 14 9" xfId="24217"/>
    <cellStyle name="Comma 8 15" xfId="24218"/>
    <cellStyle name="Comma 8 15 10" xfId="24219"/>
    <cellStyle name="Comma 8 15 11" xfId="24220"/>
    <cellStyle name="Comma 8 15 12" xfId="24221"/>
    <cellStyle name="Comma 8 15 13" xfId="24222"/>
    <cellStyle name="Comma 8 15 14" xfId="24223"/>
    <cellStyle name="Comma 8 15 15" xfId="24224"/>
    <cellStyle name="Comma 8 15 16" xfId="24225"/>
    <cellStyle name="Comma 8 15 17" xfId="24226"/>
    <cellStyle name="Comma 8 15 18" xfId="24227"/>
    <cellStyle name="Comma 8 15 19" xfId="24228"/>
    <cellStyle name="Comma 8 15 2" xfId="24229"/>
    <cellStyle name="Comma 8 15 20" xfId="24230"/>
    <cellStyle name="Comma 8 15 21" xfId="24231"/>
    <cellStyle name="Comma 8 15 22" xfId="24232"/>
    <cellStyle name="Comma 8 15 23" xfId="24233"/>
    <cellStyle name="Comma 8 15 24" xfId="24234"/>
    <cellStyle name="Comma 8 15 25" xfId="24235"/>
    <cellStyle name="Comma 8 15 26" xfId="24236"/>
    <cellStyle name="Comma 8 15 27" xfId="24237"/>
    <cellStyle name="Comma 8 15 3" xfId="24238"/>
    <cellStyle name="Comma 8 15 4" xfId="24239"/>
    <cellStyle name="Comma 8 15 5" xfId="24240"/>
    <cellStyle name="Comma 8 15 6" xfId="24241"/>
    <cellStyle name="Comma 8 15 7" xfId="24242"/>
    <cellStyle name="Comma 8 15 8" xfId="24243"/>
    <cellStyle name="Comma 8 15 9" xfId="24244"/>
    <cellStyle name="Comma 8 16" xfId="24245"/>
    <cellStyle name="Comma 8 17" xfId="24246"/>
    <cellStyle name="Comma 8 18" xfId="24247"/>
    <cellStyle name="Comma 8 19" xfId="24248"/>
    <cellStyle name="Comma 8 2" xfId="24249"/>
    <cellStyle name="Comma 8 2 10" xfId="24250"/>
    <cellStyle name="Comma 8 2 10 10" xfId="24251"/>
    <cellStyle name="Comma 8 2 10 11" xfId="24252"/>
    <cellStyle name="Comma 8 2 10 12" xfId="24253"/>
    <cellStyle name="Comma 8 2 10 13" xfId="24254"/>
    <cellStyle name="Comma 8 2 10 14" xfId="24255"/>
    <cellStyle name="Comma 8 2 10 15" xfId="24256"/>
    <cellStyle name="Comma 8 2 10 16" xfId="24257"/>
    <cellStyle name="Comma 8 2 10 17" xfId="24258"/>
    <cellStyle name="Comma 8 2 10 18" xfId="24259"/>
    <cellStyle name="Comma 8 2 10 19" xfId="24260"/>
    <cellStyle name="Comma 8 2 10 2" xfId="24261"/>
    <cellStyle name="Comma 8 2 10 20" xfId="24262"/>
    <cellStyle name="Comma 8 2 10 21" xfId="24263"/>
    <cellStyle name="Comma 8 2 10 22" xfId="24264"/>
    <cellStyle name="Comma 8 2 10 23" xfId="24265"/>
    <cellStyle name="Comma 8 2 10 24" xfId="24266"/>
    <cellStyle name="Comma 8 2 10 25" xfId="24267"/>
    <cellStyle name="Comma 8 2 10 26" xfId="24268"/>
    <cellStyle name="Comma 8 2 10 27" xfId="24269"/>
    <cellStyle name="Comma 8 2 10 3" xfId="24270"/>
    <cellStyle name="Comma 8 2 10 4" xfId="24271"/>
    <cellStyle name="Comma 8 2 10 5" xfId="24272"/>
    <cellStyle name="Comma 8 2 10 6" xfId="24273"/>
    <cellStyle name="Comma 8 2 10 7" xfId="24274"/>
    <cellStyle name="Comma 8 2 10 8" xfId="24275"/>
    <cellStyle name="Comma 8 2 10 9" xfId="24276"/>
    <cellStyle name="Comma 8 2 11" xfId="24277"/>
    <cellStyle name="Comma 8 2 12" xfId="24278"/>
    <cellStyle name="Comma 8 2 13" xfId="24279"/>
    <cellStyle name="Comma 8 2 14" xfId="24280"/>
    <cellStyle name="Comma 8 2 15" xfId="24281"/>
    <cellStyle name="Comma 8 2 16" xfId="24282"/>
    <cellStyle name="Comma 8 2 17" xfId="24283"/>
    <cellStyle name="Comma 8 2 18" xfId="24284"/>
    <cellStyle name="Comma 8 2 19" xfId="24285"/>
    <cellStyle name="Comma 8 2 2" xfId="24286"/>
    <cellStyle name="Comma 8 2 20" xfId="24287"/>
    <cellStyle name="Comma 8 2 21" xfId="24288"/>
    <cellStyle name="Comma 8 2 22" xfId="24289"/>
    <cellStyle name="Comma 8 2 23" xfId="24290"/>
    <cellStyle name="Comma 8 2 24" xfId="24291"/>
    <cellStyle name="Comma 8 2 25" xfId="24292"/>
    <cellStyle name="Comma 8 2 26" xfId="24293"/>
    <cellStyle name="Comma 8 2 27" xfId="24294"/>
    <cellStyle name="Comma 8 2 28" xfId="24295"/>
    <cellStyle name="Comma 8 2 29" xfId="24296"/>
    <cellStyle name="Comma 8 2 3" xfId="24297"/>
    <cellStyle name="Comma 8 2 30" xfId="24298"/>
    <cellStyle name="Comma 8 2 31" xfId="24299"/>
    <cellStyle name="Comma 8 2 32" xfId="24300"/>
    <cellStyle name="Comma 8 2 33" xfId="24301"/>
    <cellStyle name="Comma 8 2 34" xfId="24302"/>
    <cellStyle name="Comma 8 2 35" xfId="24303"/>
    <cellStyle name="Comma 8 2 36" xfId="24304"/>
    <cellStyle name="Comma 8 2 37" xfId="24305"/>
    <cellStyle name="Comma 8 2 38" xfId="24306"/>
    <cellStyle name="Comma 8 2 39" xfId="24307"/>
    <cellStyle name="Comma 8 2 4" xfId="24308"/>
    <cellStyle name="Comma 8 2 40" xfId="24309"/>
    <cellStyle name="Comma 8 2 41" xfId="24310"/>
    <cellStyle name="Comma 8 2 42" xfId="24311"/>
    <cellStyle name="Comma 8 2 43" xfId="24312"/>
    <cellStyle name="Comma 8 2 44" xfId="24313"/>
    <cellStyle name="Comma 8 2 45" xfId="24314"/>
    <cellStyle name="Comma 8 2 46" xfId="24315"/>
    <cellStyle name="Comma 8 2 5" xfId="24316"/>
    <cellStyle name="Comma 8 2 6" xfId="24317"/>
    <cellStyle name="Comma 8 2 7" xfId="24318"/>
    <cellStyle name="Comma 8 2 8" xfId="24319"/>
    <cellStyle name="Comma 8 2 9" xfId="24320"/>
    <cellStyle name="Comma 8 2 9 10" xfId="24321"/>
    <cellStyle name="Comma 8 2 9 11" xfId="24322"/>
    <cellStyle name="Comma 8 2 9 12" xfId="24323"/>
    <cellStyle name="Comma 8 2 9 13" xfId="24324"/>
    <cellStyle name="Comma 8 2 9 14" xfId="24325"/>
    <cellStyle name="Comma 8 2 9 15" xfId="24326"/>
    <cellStyle name="Comma 8 2 9 16" xfId="24327"/>
    <cellStyle name="Comma 8 2 9 17" xfId="24328"/>
    <cellStyle name="Comma 8 2 9 18" xfId="24329"/>
    <cellStyle name="Comma 8 2 9 19" xfId="24330"/>
    <cellStyle name="Comma 8 2 9 2" xfId="24331"/>
    <cellStyle name="Comma 8 2 9 20" xfId="24332"/>
    <cellStyle name="Comma 8 2 9 21" xfId="24333"/>
    <cellStyle name="Comma 8 2 9 22" xfId="24334"/>
    <cellStyle name="Comma 8 2 9 23" xfId="24335"/>
    <cellStyle name="Comma 8 2 9 24" xfId="24336"/>
    <cellStyle name="Comma 8 2 9 25" xfId="24337"/>
    <cellStyle name="Comma 8 2 9 26" xfId="24338"/>
    <cellStyle name="Comma 8 2 9 27" xfId="24339"/>
    <cellStyle name="Comma 8 2 9 3" xfId="24340"/>
    <cellStyle name="Comma 8 2 9 4" xfId="24341"/>
    <cellStyle name="Comma 8 2 9 5" xfId="24342"/>
    <cellStyle name="Comma 8 2 9 6" xfId="24343"/>
    <cellStyle name="Comma 8 2 9 7" xfId="24344"/>
    <cellStyle name="Comma 8 2 9 8" xfId="24345"/>
    <cellStyle name="Comma 8 2 9 9" xfId="24346"/>
    <cellStyle name="Comma 8 20" xfId="24347"/>
    <cellStyle name="Comma 8 21" xfId="24348"/>
    <cellStyle name="Comma 8 22" xfId="24349"/>
    <cellStyle name="Comma 8 23" xfId="24350"/>
    <cellStyle name="Comma 8 24" xfId="24351"/>
    <cellStyle name="Comma 8 25" xfId="24352"/>
    <cellStyle name="Comma 8 26" xfId="24353"/>
    <cellStyle name="Comma 8 27" xfId="24354"/>
    <cellStyle name="Comma 8 28" xfId="24355"/>
    <cellStyle name="Comma 8 29" xfId="24356"/>
    <cellStyle name="Comma 8 3" xfId="24357"/>
    <cellStyle name="Comma 8 3 10" xfId="24358"/>
    <cellStyle name="Comma 8 3 10 10" xfId="24359"/>
    <cellStyle name="Comma 8 3 10 11" xfId="24360"/>
    <cellStyle name="Comma 8 3 10 12" xfId="24361"/>
    <cellStyle name="Comma 8 3 10 13" xfId="24362"/>
    <cellStyle name="Comma 8 3 10 14" xfId="24363"/>
    <cellStyle name="Comma 8 3 10 15" xfId="24364"/>
    <cellStyle name="Comma 8 3 10 16" xfId="24365"/>
    <cellStyle name="Comma 8 3 10 17" xfId="24366"/>
    <cellStyle name="Comma 8 3 10 18" xfId="24367"/>
    <cellStyle name="Comma 8 3 10 19" xfId="24368"/>
    <cellStyle name="Comma 8 3 10 2" xfId="24369"/>
    <cellStyle name="Comma 8 3 10 20" xfId="24370"/>
    <cellStyle name="Comma 8 3 10 21" xfId="24371"/>
    <cellStyle name="Comma 8 3 10 22" xfId="24372"/>
    <cellStyle name="Comma 8 3 10 23" xfId="24373"/>
    <cellStyle name="Comma 8 3 10 24" xfId="24374"/>
    <cellStyle name="Comma 8 3 10 25" xfId="24375"/>
    <cellStyle name="Comma 8 3 10 26" xfId="24376"/>
    <cellStyle name="Comma 8 3 10 27" xfId="24377"/>
    <cellStyle name="Comma 8 3 10 3" xfId="24378"/>
    <cellStyle name="Comma 8 3 10 4" xfId="24379"/>
    <cellStyle name="Comma 8 3 10 5" xfId="24380"/>
    <cellStyle name="Comma 8 3 10 6" xfId="24381"/>
    <cellStyle name="Comma 8 3 10 7" xfId="24382"/>
    <cellStyle name="Comma 8 3 10 8" xfId="24383"/>
    <cellStyle name="Comma 8 3 10 9" xfId="24384"/>
    <cellStyle name="Comma 8 3 11" xfId="24385"/>
    <cellStyle name="Comma 8 3 12" xfId="24386"/>
    <cellStyle name="Comma 8 3 13" xfId="24387"/>
    <cellStyle name="Comma 8 3 14" xfId="24388"/>
    <cellStyle name="Comma 8 3 15" xfId="24389"/>
    <cellStyle name="Comma 8 3 16" xfId="24390"/>
    <cellStyle name="Comma 8 3 17" xfId="24391"/>
    <cellStyle name="Comma 8 3 18" xfId="24392"/>
    <cellStyle name="Comma 8 3 19" xfId="24393"/>
    <cellStyle name="Comma 8 3 2" xfId="24394"/>
    <cellStyle name="Comma 8 3 20" xfId="24395"/>
    <cellStyle name="Comma 8 3 21" xfId="24396"/>
    <cellStyle name="Comma 8 3 22" xfId="24397"/>
    <cellStyle name="Comma 8 3 23" xfId="24398"/>
    <cellStyle name="Comma 8 3 24" xfId="24399"/>
    <cellStyle name="Comma 8 3 25" xfId="24400"/>
    <cellStyle name="Comma 8 3 26" xfId="24401"/>
    <cellStyle name="Comma 8 3 27" xfId="24402"/>
    <cellStyle name="Comma 8 3 28" xfId="24403"/>
    <cellStyle name="Comma 8 3 29" xfId="24404"/>
    <cellStyle name="Comma 8 3 3" xfId="24405"/>
    <cellStyle name="Comma 8 3 30" xfId="24406"/>
    <cellStyle name="Comma 8 3 31" xfId="24407"/>
    <cellStyle name="Comma 8 3 32" xfId="24408"/>
    <cellStyle name="Comma 8 3 33" xfId="24409"/>
    <cellStyle name="Comma 8 3 34" xfId="24410"/>
    <cellStyle name="Comma 8 3 35" xfId="24411"/>
    <cellStyle name="Comma 8 3 36" xfId="24412"/>
    <cellStyle name="Comma 8 3 37" xfId="24413"/>
    <cellStyle name="Comma 8 3 38" xfId="24414"/>
    <cellStyle name="Comma 8 3 39" xfId="24415"/>
    <cellStyle name="Comma 8 3 4" xfId="24416"/>
    <cellStyle name="Comma 8 3 40" xfId="24417"/>
    <cellStyle name="Comma 8 3 41" xfId="24418"/>
    <cellStyle name="Comma 8 3 42" xfId="24419"/>
    <cellStyle name="Comma 8 3 43" xfId="24420"/>
    <cellStyle name="Comma 8 3 44" xfId="24421"/>
    <cellStyle name="Comma 8 3 45" xfId="24422"/>
    <cellStyle name="Comma 8 3 5" xfId="24423"/>
    <cellStyle name="Comma 8 3 6" xfId="24424"/>
    <cellStyle name="Comma 8 3 7" xfId="24425"/>
    <cellStyle name="Comma 8 3 8" xfId="24426"/>
    <cellStyle name="Comma 8 3 9" xfId="24427"/>
    <cellStyle name="Comma 8 3 9 10" xfId="24428"/>
    <cellStyle name="Comma 8 3 9 11" xfId="24429"/>
    <cellStyle name="Comma 8 3 9 12" xfId="24430"/>
    <cellStyle name="Comma 8 3 9 13" xfId="24431"/>
    <cellStyle name="Comma 8 3 9 14" xfId="24432"/>
    <cellStyle name="Comma 8 3 9 15" xfId="24433"/>
    <cellStyle name="Comma 8 3 9 16" xfId="24434"/>
    <cellStyle name="Comma 8 3 9 17" xfId="24435"/>
    <cellStyle name="Comma 8 3 9 18" xfId="24436"/>
    <cellStyle name="Comma 8 3 9 19" xfId="24437"/>
    <cellStyle name="Comma 8 3 9 2" xfId="24438"/>
    <cellStyle name="Comma 8 3 9 20" xfId="24439"/>
    <cellStyle name="Comma 8 3 9 21" xfId="24440"/>
    <cellStyle name="Comma 8 3 9 22" xfId="24441"/>
    <cellStyle name="Comma 8 3 9 23" xfId="24442"/>
    <cellStyle name="Comma 8 3 9 24" xfId="24443"/>
    <cellStyle name="Comma 8 3 9 25" xfId="24444"/>
    <cellStyle name="Comma 8 3 9 26" xfId="24445"/>
    <cellStyle name="Comma 8 3 9 27" xfId="24446"/>
    <cellStyle name="Comma 8 3 9 3" xfId="24447"/>
    <cellStyle name="Comma 8 3 9 4" xfId="24448"/>
    <cellStyle name="Comma 8 3 9 5" xfId="24449"/>
    <cellStyle name="Comma 8 3 9 6" xfId="24450"/>
    <cellStyle name="Comma 8 3 9 7" xfId="24451"/>
    <cellStyle name="Comma 8 3 9 8" xfId="24452"/>
    <cellStyle name="Comma 8 3 9 9" xfId="24453"/>
    <cellStyle name="Comma 8 30" xfId="24454"/>
    <cellStyle name="Comma 8 4" xfId="24455"/>
    <cellStyle name="Comma 8 4 10" xfId="24456"/>
    <cellStyle name="Comma 8 4 10 10" xfId="24457"/>
    <cellStyle name="Comma 8 4 10 11" xfId="24458"/>
    <cellStyle name="Comma 8 4 10 12" xfId="24459"/>
    <cellStyle name="Comma 8 4 10 13" xfId="24460"/>
    <cellStyle name="Comma 8 4 10 14" xfId="24461"/>
    <cellStyle name="Comma 8 4 10 15" xfId="24462"/>
    <cellStyle name="Comma 8 4 10 16" xfId="24463"/>
    <cellStyle name="Comma 8 4 10 17" xfId="24464"/>
    <cellStyle name="Comma 8 4 10 18" xfId="24465"/>
    <cellStyle name="Comma 8 4 10 19" xfId="24466"/>
    <cellStyle name="Comma 8 4 10 2" xfId="24467"/>
    <cellStyle name="Comma 8 4 10 20" xfId="24468"/>
    <cellStyle name="Comma 8 4 10 21" xfId="24469"/>
    <cellStyle name="Comma 8 4 10 22" xfId="24470"/>
    <cellStyle name="Comma 8 4 10 23" xfId="24471"/>
    <cellStyle name="Comma 8 4 10 24" xfId="24472"/>
    <cellStyle name="Comma 8 4 10 25" xfId="24473"/>
    <cellStyle name="Comma 8 4 10 26" xfId="24474"/>
    <cellStyle name="Comma 8 4 10 27" xfId="24475"/>
    <cellStyle name="Comma 8 4 10 3" xfId="24476"/>
    <cellStyle name="Comma 8 4 10 4" xfId="24477"/>
    <cellStyle name="Comma 8 4 10 5" xfId="24478"/>
    <cellStyle name="Comma 8 4 10 6" xfId="24479"/>
    <cellStyle name="Comma 8 4 10 7" xfId="24480"/>
    <cellStyle name="Comma 8 4 10 8" xfId="24481"/>
    <cellStyle name="Comma 8 4 10 9" xfId="24482"/>
    <cellStyle name="Comma 8 4 11" xfId="24483"/>
    <cellStyle name="Comma 8 4 12" xfId="24484"/>
    <cellStyle name="Comma 8 4 13" xfId="24485"/>
    <cellStyle name="Comma 8 4 14" xfId="24486"/>
    <cellStyle name="Comma 8 4 15" xfId="24487"/>
    <cellStyle name="Comma 8 4 16" xfId="24488"/>
    <cellStyle name="Comma 8 4 17" xfId="24489"/>
    <cellStyle name="Comma 8 4 18" xfId="24490"/>
    <cellStyle name="Comma 8 4 19" xfId="24491"/>
    <cellStyle name="Comma 8 4 2" xfId="24492"/>
    <cellStyle name="Comma 8 4 20" xfId="24493"/>
    <cellStyle name="Comma 8 4 21" xfId="24494"/>
    <cellStyle name="Comma 8 4 22" xfId="24495"/>
    <cellStyle name="Comma 8 4 23" xfId="24496"/>
    <cellStyle name="Comma 8 4 24" xfId="24497"/>
    <cellStyle name="Comma 8 4 25" xfId="24498"/>
    <cellStyle name="Comma 8 4 26" xfId="24499"/>
    <cellStyle name="Comma 8 4 27" xfId="24500"/>
    <cellStyle name="Comma 8 4 28" xfId="24501"/>
    <cellStyle name="Comma 8 4 29" xfId="24502"/>
    <cellStyle name="Comma 8 4 3" xfId="24503"/>
    <cellStyle name="Comma 8 4 30" xfId="24504"/>
    <cellStyle name="Comma 8 4 31" xfId="24505"/>
    <cellStyle name="Comma 8 4 32" xfId="24506"/>
    <cellStyle name="Comma 8 4 33" xfId="24507"/>
    <cellStyle name="Comma 8 4 34" xfId="24508"/>
    <cellStyle name="Comma 8 4 35" xfId="24509"/>
    <cellStyle name="Comma 8 4 36" xfId="24510"/>
    <cellStyle name="Comma 8 4 37" xfId="24511"/>
    <cellStyle name="Comma 8 4 38" xfId="24512"/>
    <cellStyle name="Comma 8 4 39" xfId="24513"/>
    <cellStyle name="Comma 8 4 4" xfId="24514"/>
    <cellStyle name="Comma 8 4 40" xfId="24515"/>
    <cellStyle name="Comma 8 4 41" xfId="24516"/>
    <cellStyle name="Comma 8 4 42" xfId="24517"/>
    <cellStyle name="Comma 8 4 43" xfId="24518"/>
    <cellStyle name="Comma 8 4 44" xfId="24519"/>
    <cellStyle name="Comma 8 4 45" xfId="24520"/>
    <cellStyle name="Comma 8 4 5" xfId="24521"/>
    <cellStyle name="Comma 8 4 6" xfId="24522"/>
    <cellStyle name="Comma 8 4 7" xfId="24523"/>
    <cellStyle name="Comma 8 4 8" xfId="24524"/>
    <cellStyle name="Comma 8 4 9" xfId="24525"/>
    <cellStyle name="Comma 8 4 9 10" xfId="24526"/>
    <cellStyle name="Comma 8 4 9 11" xfId="24527"/>
    <cellStyle name="Comma 8 4 9 12" xfId="24528"/>
    <cellStyle name="Comma 8 4 9 13" xfId="24529"/>
    <cellStyle name="Comma 8 4 9 14" xfId="24530"/>
    <cellStyle name="Comma 8 4 9 15" xfId="24531"/>
    <cellStyle name="Comma 8 4 9 16" xfId="24532"/>
    <cellStyle name="Comma 8 4 9 17" xfId="24533"/>
    <cellStyle name="Comma 8 4 9 18" xfId="24534"/>
    <cellStyle name="Comma 8 4 9 19" xfId="24535"/>
    <cellStyle name="Comma 8 4 9 2" xfId="24536"/>
    <cellStyle name="Comma 8 4 9 20" xfId="24537"/>
    <cellStyle name="Comma 8 4 9 21" xfId="24538"/>
    <cellStyle name="Comma 8 4 9 22" xfId="24539"/>
    <cellStyle name="Comma 8 4 9 23" xfId="24540"/>
    <cellStyle name="Comma 8 4 9 24" xfId="24541"/>
    <cellStyle name="Comma 8 4 9 25" xfId="24542"/>
    <cellStyle name="Comma 8 4 9 26" xfId="24543"/>
    <cellStyle name="Comma 8 4 9 27" xfId="24544"/>
    <cellStyle name="Comma 8 4 9 3" xfId="24545"/>
    <cellStyle name="Comma 8 4 9 4" xfId="24546"/>
    <cellStyle name="Comma 8 4 9 5" xfId="24547"/>
    <cellStyle name="Comma 8 4 9 6" xfId="24548"/>
    <cellStyle name="Comma 8 4 9 7" xfId="24549"/>
    <cellStyle name="Comma 8 4 9 8" xfId="24550"/>
    <cellStyle name="Comma 8 4 9 9" xfId="24551"/>
    <cellStyle name="Comma 8 5" xfId="24552"/>
    <cellStyle name="Comma 8 5 10" xfId="24553"/>
    <cellStyle name="Comma 8 5 10 10" xfId="24554"/>
    <cellStyle name="Comma 8 5 10 11" xfId="24555"/>
    <cellStyle name="Comma 8 5 10 12" xfId="24556"/>
    <cellStyle name="Comma 8 5 10 13" xfId="24557"/>
    <cellStyle name="Comma 8 5 10 14" xfId="24558"/>
    <cellStyle name="Comma 8 5 10 15" xfId="24559"/>
    <cellStyle name="Comma 8 5 10 16" xfId="24560"/>
    <cellStyle name="Comma 8 5 10 17" xfId="24561"/>
    <cellStyle name="Comma 8 5 10 18" xfId="24562"/>
    <cellStyle name="Comma 8 5 10 19" xfId="24563"/>
    <cellStyle name="Comma 8 5 10 2" xfId="24564"/>
    <cellStyle name="Comma 8 5 10 20" xfId="24565"/>
    <cellStyle name="Comma 8 5 10 21" xfId="24566"/>
    <cellStyle name="Comma 8 5 10 22" xfId="24567"/>
    <cellStyle name="Comma 8 5 10 23" xfId="24568"/>
    <cellStyle name="Comma 8 5 10 24" xfId="24569"/>
    <cellStyle name="Comma 8 5 10 25" xfId="24570"/>
    <cellStyle name="Comma 8 5 10 26" xfId="24571"/>
    <cellStyle name="Comma 8 5 10 27" xfId="24572"/>
    <cellStyle name="Comma 8 5 10 3" xfId="24573"/>
    <cellStyle name="Comma 8 5 10 4" xfId="24574"/>
    <cellStyle name="Comma 8 5 10 5" xfId="24575"/>
    <cellStyle name="Comma 8 5 10 6" xfId="24576"/>
    <cellStyle name="Comma 8 5 10 7" xfId="24577"/>
    <cellStyle name="Comma 8 5 10 8" xfId="24578"/>
    <cellStyle name="Comma 8 5 10 9" xfId="24579"/>
    <cellStyle name="Comma 8 5 11" xfId="24580"/>
    <cellStyle name="Comma 8 5 12" xfId="24581"/>
    <cellStyle name="Comma 8 5 13" xfId="24582"/>
    <cellStyle name="Comma 8 5 14" xfId="24583"/>
    <cellStyle name="Comma 8 5 15" xfId="24584"/>
    <cellStyle name="Comma 8 5 16" xfId="24585"/>
    <cellStyle name="Comma 8 5 17" xfId="24586"/>
    <cellStyle name="Comma 8 5 18" xfId="24587"/>
    <cellStyle name="Comma 8 5 19" xfId="24588"/>
    <cellStyle name="Comma 8 5 2" xfId="24589"/>
    <cellStyle name="Comma 8 5 20" xfId="24590"/>
    <cellStyle name="Comma 8 5 21" xfId="24591"/>
    <cellStyle name="Comma 8 5 22" xfId="24592"/>
    <cellStyle name="Comma 8 5 23" xfId="24593"/>
    <cellStyle name="Comma 8 5 24" xfId="24594"/>
    <cellStyle name="Comma 8 5 25" xfId="24595"/>
    <cellStyle name="Comma 8 5 26" xfId="24596"/>
    <cellStyle name="Comma 8 5 27" xfId="24597"/>
    <cellStyle name="Comma 8 5 28" xfId="24598"/>
    <cellStyle name="Comma 8 5 29" xfId="24599"/>
    <cellStyle name="Comma 8 5 3" xfId="24600"/>
    <cellStyle name="Comma 8 5 30" xfId="24601"/>
    <cellStyle name="Comma 8 5 31" xfId="24602"/>
    <cellStyle name="Comma 8 5 32" xfId="24603"/>
    <cellStyle name="Comma 8 5 33" xfId="24604"/>
    <cellStyle name="Comma 8 5 34" xfId="24605"/>
    <cellStyle name="Comma 8 5 35" xfId="24606"/>
    <cellStyle name="Comma 8 5 36" xfId="24607"/>
    <cellStyle name="Comma 8 5 37" xfId="24608"/>
    <cellStyle name="Comma 8 5 38" xfId="24609"/>
    <cellStyle name="Comma 8 5 39" xfId="24610"/>
    <cellStyle name="Comma 8 5 4" xfId="24611"/>
    <cellStyle name="Comma 8 5 40" xfId="24612"/>
    <cellStyle name="Comma 8 5 41" xfId="24613"/>
    <cellStyle name="Comma 8 5 42" xfId="24614"/>
    <cellStyle name="Comma 8 5 43" xfId="24615"/>
    <cellStyle name="Comma 8 5 44" xfId="24616"/>
    <cellStyle name="Comma 8 5 45" xfId="24617"/>
    <cellStyle name="Comma 8 5 5" xfId="24618"/>
    <cellStyle name="Comma 8 5 6" xfId="24619"/>
    <cellStyle name="Comma 8 5 7" xfId="24620"/>
    <cellStyle name="Comma 8 5 8" xfId="24621"/>
    <cellStyle name="Comma 8 5 9" xfId="24622"/>
    <cellStyle name="Comma 8 5 9 10" xfId="24623"/>
    <cellStyle name="Comma 8 5 9 11" xfId="24624"/>
    <cellStyle name="Comma 8 5 9 12" xfId="24625"/>
    <cellStyle name="Comma 8 5 9 13" xfId="24626"/>
    <cellStyle name="Comma 8 5 9 14" xfId="24627"/>
    <cellStyle name="Comma 8 5 9 15" xfId="24628"/>
    <cellStyle name="Comma 8 5 9 16" xfId="24629"/>
    <cellStyle name="Comma 8 5 9 17" xfId="24630"/>
    <cellStyle name="Comma 8 5 9 18" xfId="24631"/>
    <cellStyle name="Comma 8 5 9 19" xfId="24632"/>
    <cellStyle name="Comma 8 5 9 2" xfId="24633"/>
    <cellStyle name="Comma 8 5 9 20" xfId="24634"/>
    <cellStyle name="Comma 8 5 9 21" xfId="24635"/>
    <cellStyle name="Comma 8 5 9 22" xfId="24636"/>
    <cellStyle name="Comma 8 5 9 23" xfId="24637"/>
    <cellStyle name="Comma 8 5 9 24" xfId="24638"/>
    <cellStyle name="Comma 8 5 9 25" xfId="24639"/>
    <cellStyle name="Comma 8 5 9 26" xfId="24640"/>
    <cellStyle name="Comma 8 5 9 27" xfId="24641"/>
    <cellStyle name="Comma 8 5 9 3" xfId="24642"/>
    <cellStyle name="Comma 8 5 9 4" xfId="24643"/>
    <cellStyle name="Comma 8 5 9 5" xfId="24644"/>
    <cellStyle name="Comma 8 5 9 6" xfId="24645"/>
    <cellStyle name="Comma 8 5 9 7" xfId="24646"/>
    <cellStyle name="Comma 8 5 9 8" xfId="24647"/>
    <cellStyle name="Comma 8 5 9 9" xfId="24648"/>
    <cellStyle name="Comma 8 6" xfId="24649"/>
    <cellStyle name="Comma 8 6 10" xfId="24650"/>
    <cellStyle name="Comma 8 6 10 10" xfId="24651"/>
    <cellStyle name="Comma 8 6 10 11" xfId="24652"/>
    <cellStyle name="Comma 8 6 10 12" xfId="24653"/>
    <cellStyle name="Comma 8 6 10 13" xfId="24654"/>
    <cellStyle name="Comma 8 6 10 14" xfId="24655"/>
    <cellStyle name="Comma 8 6 10 15" xfId="24656"/>
    <cellStyle name="Comma 8 6 10 16" xfId="24657"/>
    <cellStyle name="Comma 8 6 10 17" xfId="24658"/>
    <cellStyle name="Comma 8 6 10 18" xfId="24659"/>
    <cellStyle name="Comma 8 6 10 19" xfId="24660"/>
    <cellStyle name="Comma 8 6 10 2" xfId="24661"/>
    <cellStyle name="Comma 8 6 10 20" xfId="24662"/>
    <cellStyle name="Comma 8 6 10 21" xfId="24663"/>
    <cellStyle name="Comma 8 6 10 22" xfId="24664"/>
    <cellStyle name="Comma 8 6 10 23" xfId="24665"/>
    <cellStyle name="Comma 8 6 10 24" xfId="24666"/>
    <cellStyle name="Comma 8 6 10 25" xfId="24667"/>
    <cellStyle name="Comma 8 6 10 26" xfId="24668"/>
    <cellStyle name="Comma 8 6 10 27" xfId="24669"/>
    <cellStyle name="Comma 8 6 10 3" xfId="24670"/>
    <cellStyle name="Comma 8 6 10 4" xfId="24671"/>
    <cellStyle name="Comma 8 6 10 5" xfId="24672"/>
    <cellStyle name="Comma 8 6 10 6" xfId="24673"/>
    <cellStyle name="Comma 8 6 10 7" xfId="24674"/>
    <cellStyle name="Comma 8 6 10 8" xfId="24675"/>
    <cellStyle name="Comma 8 6 10 9" xfId="24676"/>
    <cellStyle name="Comma 8 6 11" xfId="24677"/>
    <cellStyle name="Comma 8 6 12" xfId="24678"/>
    <cellStyle name="Comma 8 6 13" xfId="24679"/>
    <cellStyle name="Comma 8 6 14" xfId="24680"/>
    <cellStyle name="Comma 8 6 15" xfId="24681"/>
    <cellStyle name="Comma 8 6 16" xfId="24682"/>
    <cellStyle name="Comma 8 6 17" xfId="24683"/>
    <cellStyle name="Comma 8 6 18" xfId="24684"/>
    <cellStyle name="Comma 8 6 19" xfId="24685"/>
    <cellStyle name="Comma 8 6 2" xfId="24686"/>
    <cellStyle name="Comma 8 6 20" xfId="24687"/>
    <cellStyle name="Comma 8 6 21" xfId="24688"/>
    <cellStyle name="Comma 8 6 22" xfId="24689"/>
    <cellStyle name="Comma 8 6 23" xfId="24690"/>
    <cellStyle name="Comma 8 6 24" xfId="24691"/>
    <cellStyle name="Comma 8 6 25" xfId="24692"/>
    <cellStyle name="Comma 8 6 26" xfId="24693"/>
    <cellStyle name="Comma 8 6 27" xfId="24694"/>
    <cellStyle name="Comma 8 6 28" xfId="24695"/>
    <cellStyle name="Comma 8 6 29" xfId="24696"/>
    <cellStyle name="Comma 8 6 3" xfId="24697"/>
    <cellStyle name="Comma 8 6 30" xfId="24698"/>
    <cellStyle name="Comma 8 6 31" xfId="24699"/>
    <cellStyle name="Comma 8 6 32" xfId="24700"/>
    <cellStyle name="Comma 8 6 33" xfId="24701"/>
    <cellStyle name="Comma 8 6 34" xfId="24702"/>
    <cellStyle name="Comma 8 6 35" xfId="24703"/>
    <cellStyle name="Comma 8 6 36" xfId="24704"/>
    <cellStyle name="Comma 8 6 37" xfId="24705"/>
    <cellStyle name="Comma 8 6 38" xfId="24706"/>
    <cellStyle name="Comma 8 6 39" xfId="24707"/>
    <cellStyle name="Comma 8 6 4" xfId="24708"/>
    <cellStyle name="Comma 8 6 40" xfId="24709"/>
    <cellStyle name="Comma 8 6 41" xfId="24710"/>
    <cellStyle name="Comma 8 6 42" xfId="24711"/>
    <cellStyle name="Comma 8 6 43" xfId="24712"/>
    <cellStyle name="Comma 8 6 44" xfId="24713"/>
    <cellStyle name="Comma 8 6 45" xfId="24714"/>
    <cellStyle name="Comma 8 6 5" xfId="24715"/>
    <cellStyle name="Comma 8 6 6" xfId="24716"/>
    <cellStyle name="Comma 8 6 7" xfId="24717"/>
    <cellStyle name="Comma 8 6 8" xfId="24718"/>
    <cellStyle name="Comma 8 6 9" xfId="24719"/>
    <cellStyle name="Comma 8 6 9 10" xfId="24720"/>
    <cellStyle name="Comma 8 6 9 11" xfId="24721"/>
    <cellStyle name="Comma 8 6 9 12" xfId="24722"/>
    <cellStyle name="Comma 8 6 9 13" xfId="24723"/>
    <cellStyle name="Comma 8 6 9 14" xfId="24724"/>
    <cellStyle name="Comma 8 6 9 15" xfId="24725"/>
    <cellStyle name="Comma 8 6 9 16" xfId="24726"/>
    <cellStyle name="Comma 8 6 9 17" xfId="24727"/>
    <cellStyle name="Comma 8 6 9 18" xfId="24728"/>
    <cellStyle name="Comma 8 6 9 19" xfId="24729"/>
    <cellStyle name="Comma 8 6 9 2" xfId="24730"/>
    <cellStyle name="Comma 8 6 9 20" xfId="24731"/>
    <cellStyle name="Comma 8 6 9 21" xfId="24732"/>
    <cellStyle name="Comma 8 6 9 22" xfId="24733"/>
    <cellStyle name="Comma 8 6 9 23" xfId="24734"/>
    <cellStyle name="Comma 8 6 9 24" xfId="24735"/>
    <cellStyle name="Comma 8 6 9 25" xfId="24736"/>
    <cellStyle name="Comma 8 6 9 26" xfId="24737"/>
    <cellStyle name="Comma 8 6 9 27" xfId="24738"/>
    <cellStyle name="Comma 8 6 9 3" xfId="24739"/>
    <cellStyle name="Comma 8 6 9 4" xfId="24740"/>
    <cellStyle name="Comma 8 6 9 5" xfId="24741"/>
    <cellStyle name="Comma 8 6 9 6" xfId="24742"/>
    <cellStyle name="Comma 8 6 9 7" xfId="24743"/>
    <cellStyle name="Comma 8 6 9 8" xfId="24744"/>
    <cellStyle name="Comma 8 6 9 9" xfId="24745"/>
    <cellStyle name="Comma 8 7" xfId="24746"/>
    <cellStyle name="Comma 8 8" xfId="24747"/>
    <cellStyle name="Comma 8 9" xfId="24748"/>
    <cellStyle name="Comma 9" xfId="24749"/>
    <cellStyle name="Comma 9 10" xfId="24750"/>
    <cellStyle name="Comma 9 10 10" xfId="24751"/>
    <cellStyle name="Comma 9 10 11" xfId="24752"/>
    <cellStyle name="Comma 9 10 12" xfId="24753"/>
    <cellStyle name="Comma 9 10 13" xfId="24754"/>
    <cellStyle name="Comma 9 10 14" xfId="24755"/>
    <cellStyle name="Comma 9 10 15" xfId="24756"/>
    <cellStyle name="Comma 9 10 16" xfId="24757"/>
    <cellStyle name="Comma 9 10 17" xfId="24758"/>
    <cellStyle name="Comma 9 10 18" xfId="24759"/>
    <cellStyle name="Comma 9 10 19" xfId="24760"/>
    <cellStyle name="Comma 9 10 2" xfId="24761"/>
    <cellStyle name="Comma 9 10 20" xfId="24762"/>
    <cellStyle name="Comma 9 10 21" xfId="24763"/>
    <cellStyle name="Comma 9 10 22" xfId="24764"/>
    <cellStyle name="Comma 9 10 23" xfId="24765"/>
    <cellStyle name="Comma 9 10 24" xfId="24766"/>
    <cellStyle name="Comma 9 10 25" xfId="24767"/>
    <cellStyle name="Comma 9 10 26" xfId="24768"/>
    <cellStyle name="Comma 9 10 27" xfId="24769"/>
    <cellStyle name="Comma 9 10 3" xfId="24770"/>
    <cellStyle name="Comma 9 10 4" xfId="24771"/>
    <cellStyle name="Comma 9 10 5" xfId="24772"/>
    <cellStyle name="Comma 9 10 6" xfId="24773"/>
    <cellStyle name="Comma 9 10 7" xfId="24774"/>
    <cellStyle name="Comma 9 10 8" xfId="24775"/>
    <cellStyle name="Comma 9 10 9" xfId="24776"/>
    <cellStyle name="Comma 9 11" xfId="24777"/>
    <cellStyle name="Comma 9 12" xfId="24778"/>
    <cellStyle name="Comma 9 13" xfId="24779"/>
    <cellStyle name="Comma 9 14" xfId="24780"/>
    <cellStyle name="Comma 9 15" xfId="24781"/>
    <cellStyle name="Comma 9 16" xfId="24782"/>
    <cellStyle name="Comma 9 17" xfId="24783"/>
    <cellStyle name="Comma 9 18" xfId="24784"/>
    <cellStyle name="Comma 9 19" xfId="24785"/>
    <cellStyle name="Comma 9 2" xfId="24786"/>
    <cellStyle name="Comma 9 2 2 2" xfId="24787"/>
    <cellStyle name="Comma 9 20" xfId="24788"/>
    <cellStyle name="Comma 9 21" xfId="24789"/>
    <cellStyle name="Comma 9 22" xfId="24790"/>
    <cellStyle name="Comma 9 23" xfId="24791"/>
    <cellStyle name="Comma 9 24" xfId="24792"/>
    <cellStyle name="Comma 9 3" xfId="24793"/>
    <cellStyle name="Comma 9 4" xfId="24794"/>
    <cellStyle name="Comma 9 5" xfId="24795"/>
    <cellStyle name="Comma 9 6" xfId="24796"/>
    <cellStyle name="Comma 9 7" xfId="24797"/>
    <cellStyle name="Comma 9 8" xfId="24798"/>
    <cellStyle name="Comma 9 9" xfId="24799"/>
    <cellStyle name="Comma 9 9 10" xfId="24800"/>
    <cellStyle name="Comma 9 9 11" xfId="24801"/>
    <cellStyle name="Comma 9 9 12" xfId="24802"/>
    <cellStyle name="Comma 9 9 13" xfId="24803"/>
    <cellStyle name="Comma 9 9 14" xfId="24804"/>
    <cellStyle name="Comma 9 9 15" xfId="24805"/>
    <cellStyle name="Comma 9 9 16" xfId="24806"/>
    <cellStyle name="Comma 9 9 17" xfId="24807"/>
    <cellStyle name="Comma 9 9 18" xfId="24808"/>
    <cellStyle name="Comma 9 9 19" xfId="24809"/>
    <cellStyle name="Comma 9 9 2" xfId="24810"/>
    <cellStyle name="Comma 9 9 20" xfId="24811"/>
    <cellStyle name="Comma 9 9 21" xfId="24812"/>
    <cellStyle name="Comma 9 9 22" xfId="24813"/>
    <cellStyle name="Comma 9 9 23" xfId="24814"/>
    <cellStyle name="Comma 9 9 24" xfId="24815"/>
    <cellStyle name="Comma 9 9 25" xfId="24816"/>
    <cellStyle name="Comma 9 9 26" xfId="24817"/>
    <cellStyle name="Comma 9 9 27" xfId="24818"/>
    <cellStyle name="Comma 9 9 3" xfId="24819"/>
    <cellStyle name="Comma 9 9 4" xfId="24820"/>
    <cellStyle name="Comma 9 9 5" xfId="24821"/>
    <cellStyle name="Comma 9 9 6" xfId="24822"/>
    <cellStyle name="Comma 9 9 7" xfId="24823"/>
    <cellStyle name="Comma 9 9 8" xfId="24824"/>
    <cellStyle name="Comma 9 9 9" xfId="24825"/>
    <cellStyle name="Currency [0] 2" xfId="24826"/>
    <cellStyle name="Currency [0] 2 2" xfId="24827"/>
    <cellStyle name="Currency 2" xfId="24828"/>
    <cellStyle name="Currency 2 2" xfId="24829"/>
    <cellStyle name="Currency 3" xfId="24830"/>
    <cellStyle name="Currency 3 2" xfId="24831"/>
    <cellStyle name="Currency 4" xfId="24832"/>
    <cellStyle name="Currency 4 2" xfId="24833"/>
    <cellStyle name="Currency 5" xfId="24834"/>
    <cellStyle name="Currency 6" xfId="24835"/>
    <cellStyle name="Currency 7" xfId="24836"/>
    <cellStyle name="Normal" xfId="0" builtinId="0"/>
    <cellStyle name="Normal 10" xfId="24837"/>
    <cellStyle name="Normal 10 10" xfId="24838"/>
    <cellStyle name="Normal 10 11" xfId="24839"/>
    <cellStyle name="Normal 10 12" xfId="24840"/>
    <cellStyle name="Normal 10 13" xfId="24841"/>
    <cellStyle name="Normal 10 14" xfId="24842"/>
    <cellStyle name="Normal 10 15" xfId="24843"/>
    <cellStyle name="Normal 10 16" xfId="24844"/>
    <cellStyle name="Normal 10 17" xfId="24845"/>
    <cellStyle name="Normal 10 18" xfId="24846"/>
    <cellStyle name="Normal 10 19" xfId="24847"/>
    <cellStyle name="Normal 10 2" xfId="24848"/>
    <cellStyle name="Normal 10 2 2" xfId="24849"/>
    <cellStyle name="Normal 10 20" xfId="24850"/>
    <cellStyle name="Normal 10 21" xfId="24851"/>
    <cellStyle name="Normal 10 22" xfId="24852"/>
    <cellStyle name="Normal 10 23" xfId="24853"/>
    <cellStyle name="Normal 10 3" xfId="24854"/>
    <cellStyle name="Normal 10 4" xfId="24855"/>
    <cellStyle name="Normal 10 5" xfId="24856"/>
    <cellStyle name="Normal 10 6" xfId="24857"/>
    <cellStyle name="Normal 10 7" xfId="24858"/>
    <cellStyle name="Normal 10 8" xfId="24859"/>
    <cellStyle name="Normal 10 9" xfId="24860"/>
    <cellStyle name="Normal 11" xfId="24861"/>
    <cellStyle name="Normal 11 10" xfId="24862"/>
    <cellStyle name="Normal 11 11" xfId="24863"/>
    <cellStyle name="Normal 11 12" xfId="24864"/>
    <cellStyle name="Normal 11 13" xfId="24865"/>
    <cellStyle name="Normal 11 14" xfId="24866"/>
    <cellStyle name="Normal 11 15" xfId="24867"/>
    <cellStyle name="Normal 11 16" xfId="24868"/>
    <cellStyle name="Normal 11 17" xfId="24869"/>
    <cellStyle name="Normal 11 18" xfId="24870"/>
    <cellStyle name="Normal 11 19" xfId="24871"/>
    <cellStyle name="Normal 11 2" xfId="24872"/>
    <cellStyle name="Normal 11 20" xfId="24873"/>
    <cellStyle name="Normal 11 21" xfId="24874"/>
    <cellStyle name="Normal 11 22" xfId="24875"/>
    <cellStyle name="Normal 11 23" xfId="24876"/>
    <cellStyle name="Normal 11 3" xfId="24877"/>
    <cellStyle name="Normal 11 4" xfId="24878"/>
    <cellStyle name="Normal 11 5" xfId="24879"/>
    <cellStyle name="Normal 11 6" xfId="24880"/>
    <cellStyle name="Normal 11 7" xfId="24881"/>
    <cellStyle name="Normal 11 8" xfId="24882"/>
    <cellStyle name="Normal 11 9" xfId="24883"/>
    <cellStyle name="Normal 12" xfId="24884"/>
    <cellStyle name="Normal 12 10" xfId="24885"/>
    <cellStyle name="Normal 12 11" xfId="24886"/>
    <cellStyle name="Normal 12 12" xfId="24887"/>
    <cellStyle name="Normal 12 13" xfId="24888"/>
    <cellStyle name="Normal 12 14" xfId="24889"/>
    <cellStyle name="Normal 12 15" xfId="24890"/>
    <cellStyle name="Normal 12 16" xfId="24891"/>
    <cellStyle name="Normal 12 17" xfId="24892"/>
    <cellStyle name="Normal 12 18" xfId="24893"/>
    <cellStyle name="Normal 12 19" xfId="24894"/>
    <cellStyle name="Normal 12 2" xfId="24895"/>
    <cellStyle name="Normal 12 2 10" xfId="24896"/>
    <cellStyle name="Normal 12 2 11" xfId="24897"/>
    <cellStyle name="Normal 12 2 12" xfId="24898"/>
    <cellStyle name="Normal 12 2 13" xfId="24899"/>
    <cellStyle name="Normal 12 2 14" xfId="24900"/>
    <cellStyle name="Normal 12 2 15" xfId="24901"/>
    <cellStyle name="Normal 12 2 16" xfId="24902"/>
    <cellStyle name="Normal 12 2 17" xfId="24903"/>
    <cellStyle name="Normal 12 2 18" xfId="24904"/>
    <cellStyle name="Normal 12 2 19" xfId="24905"/>
    <cellStyle name="Normal 12 2 2" xfId="24906"/>
    <cellStyle name="Normal 12 2 20" xfId="24907"/>
    <cellStyle name="Normal 12 2 21" xfId="24908"/>
    <cellStyle name="Normal 12 2 22" xfId="24909"/>
    <cellStyle name="Normal 12 2 23" xfId="24910"/>
    <cellStyle name="Normal 12 2 24" xfId="24911"/>
    <cellStyle name="Normal 12 2 25" xfId="24912"/>
    <cellStyle name="Normal 12 2 26" xfId="24913"/>
    <cellStyle name="Normal 12 2 27" xfId="24914"/>
    <cellStyle name="Normal 12 2 3" xfId="24915"/>
    <cellStyle name="Normal 12 2 4" xfId="24916"/>
    <cellStyle name="Normal 12 2 5" xfId="24917"/>
    <cellStyle name="Normal 12 2 6" xfId="24918"/>
    <cellStyle name="Normal 12 2 7" xfId="24919"/>
    <cellStyle name="Normal 12 2 8" xfId="24920"/>
    <cellStyle name="Normal 12 2 9" xfId="24921"/>
    <cellStyle name="Normal 12 20" xfId="24922"/>
    <cellStyle name="Normal 12 21" xfId="24923"/>
    <cellStyle name="Normal 12 22" xfId="24924"/>
    <cellStyle name="Normal 12 23" xfId="24925"/>
    <cellStyle name="Normal 12 24" xfId="24926"/>
    <cellStyle name="Normal 12 25" xfId="24927"/>
    <cellStyle name="Normal 12 26" xfId="24928"/>
    <cellStyle name="Normal 12 27" xfId="24929"/>
    <cellStyle name="Normal 12 28" xfId="24930"/>
    <cellStyle name="Normal 12 29" xfId="24931"/>
    <cellStyle name="Normal 12 3" xfId="24932"/>
    <cellStyle name="Normal 12 3 10" xfId="24933"/>
    <cellStyle name="Normal 12 3 11" xfId="24934"/>
    <cellStyle name="Normal 12 3 12" xfId="24935"/>
    <cellStyle name="Normal 12 3 13" xfId="24936"/>
    <cellStyle name="Normal 12 3 14" xfId="24937"/>
    <cellStyle name="Normal 12 3 15" xfId="24938"/>
    <cellStyle name="Normal 12 3 16" xfId="24939"/>
    <cellStyle name="Normal 12 3 17" xfId="24940"/>
    <cellStyle name="Normal 12 3 18" xfId="24941"/>
    <cellStyle name="Normal 12 3 19" xfId="24942"/>
    <cellStyle name="Normal 12 3 2" xfId="24943"/>
    <cellStyle name="Normal 12 3 20" xfId="24944"/>
    <cellStyle name="Normal 12 3 21" xfId="24945"/>
    <cellStyle name="Normal 12 3 22" xfId="24946"/>
    <cellStyle name="Normal 12 3 23" xfId="24947"/>
    <cellStyle name="Normal 12 3 24" xfId="24948"/>
    <cellStyle name="Normal 12 3 25" xfId="24949"/>
    <cellStyle name="Normal 12 3 26" xfId="24950"/>
    <cellStyle name="Normal 12 3 27" xfId="24951"/>
    <cellStyle name="Normal 12 3 3" xfId="24952"/>
    <cellStyle name="Normal 12 3 4" xfId="24953"/>
    <cellStyle name="Normal 12 3 5" xfId="24954"/>
    <cellStyle name="Normal 12 3 6" xfId="24955"/>
    <cellStyle name="Normal 12 3 7" xfId="24956"/>
    <cellStyle name="Normal 12 3 8" xfId="24957"/>
    <cellStyle name="Normal 12 3 9" xfId="24958"/>
    <cellStyle name="Normal 12 30" xfId="24959"/>
    <cellStyle name="Normal 12 31" xfId="24960"/>
    <cellStyle name="Normal 12 32" xfId="24961"/>
    <cellStyle name="Normal 12 33" xfId="24962"/>
    <cellStyle name="Normal 12 34" xfId="24963"/>
    <cellStyle name="Normal 12 35" xfId="24964"/>
    <cellStyle name="Normal 12 36" xfId="24965"/>
    <cellStyle name="Normal 12 37" xfId="24966"/>
    <cellStyle name="Normal 12 38" xfId="24967"/>
    <cellStyle name="Normal 12 4" xfId="24968"/>
    <cellStyle name="Normal 12 4 10" xfId="24969"/>
    <cellStyle name="Normal 12 4 11" xfId="24970"/>
    <cellStyle name="Normal 12 4 12" xfId="24971"/>
    <cellStyle name="Normal 12 4 13" xfId="24972"/>
    <cellStyle name="Normal 12 4 14" xfId="24973"/>
    <cellStyle name="Normal 12 4 15" xfId="24974"/>
    <cellStyle name="Normal 12 4 16" xfId="24975"/>
    <cellStyle name="Normal 12 4 17" xfId="24976"/>
    <cellStyle name="Normal 12 4 18" xfId="24977"/>
    <cellStyle name="Normal 12 4 19" xfId="24978"/>
    <cellStyle name="Normal 12 4 2" xfId="24979"/>
    <cellStyle name="Normal 12 4 2 10" xfId="24980"/>
    <cellStyle name="Normal 12 4 2 11" xfId="24981"/>
    <cellStyle name="Normal 12 4 2 12" xfId="24982"/>
    <cellStyle name="Normal 12 4 2 13" xfId="24983"/>
    <cellStyle name="Normal 12 4 2 14" xfId="24984"/>
    <cellStyle name="Normal 12 4 2 15" xfId="24985"/>
    <cellStyle name="Normal 12 4 2 16" xfId="24986"/>
    <cellStyle name="Normal 12 4 2 17" xfId="24987"/>
    <cellStyle name="Normal 12 4 2 18" xfId="24988"/>
    <cellStyle name="Normal 12 4 2 19" xfId="24989"/>
    <cellStyle name="Normal 12 4 2 2" xfId="24990"/>
    <cellStyle name="Normal 12 4 2 20" xfId="24991"/>
    <cellStyle name="Normal 12 4 2 21" xfId="24992"/>
    <cellStyle name="Normal 12 4 2 22" xfId="24993"/>
    <cellStyle name="Normal 12 4 2 23" xfId="24994"/>
    <cellStyle name="Normal 12 4 2 24" xfId="24995"/>
    <cellStyle name="Normal 12 4 2 25" xfId="24996"/>
    <cellStyle name="Normal 12 4 2 26" xfId="24997"/>
    <cellStyle name="Normal 12 4 2 27" xfId="24998"/>
    <cellStyle name="Normal 12 4 2 3" xfId="24999"/>
    <cellStyle name="Normal 12 4 2 4" xfId="25000"/>
    <cellStyle name="Normal 12 4 2 5" xfId="25001"/>
    <cellStyle name="Normal 12 4 2 6" xfId="25002"/>
    <cellStyle name="Normal 12 4 2 7" xfId="25003"/>
    <cellStyle name="Normal 12 4 2 8" xfId="25004"/>
    <cellStyle name="Normal 12 4 2 9" xfId="25005"/>
    <cellStyle name="Normal 12 4 20" xfId="25006"/>
    <cellStyle name="Normal 12 4 21" xfId="25007"/>
    <cellStyle name="Normal 12 4 22" xfId="25008"/>
    <cellStyle name="Normal 12 4 23" xfId="25009"/>
    <cellStyle name="Normal 12 4 24" xfId="25010"/>
    <cellStyle name="Normal 12 4 25" xfId="25011"/>
    <cellStyle name="Normal 12 4 26" xfId="25012"/>
    <cellStyle name="Normal 12 4 27" xfId="25013"/>
    <cellStyle name="Normal 12 4 28" xfId="25014"/>
    <cellStyle name="Normal 12 4 29" xfId="25015"/>
    <cellStyle name="Normal 12 4 3" xfId="25016"/>
    <cellStyle name="Normal 12 4 3 10" xfId="25017"/>
    <cellStyle name="Normal 12 4 3 11" xfId="25018"/>
    <cellStyle name="Normal 12 4 3 12" xfId="25019"/>
    <cellStyle name="Normal 12 4 3 13" xfId="25020"/>
    <cellStyle name="Normal 12 4 3 14" xfId="25021"/>
    <cellStyle name="Normal 12 4 3 15" xfId="25022"/>
    <cellStyle name="Normal 12 4 3 16" xfId="25023"/>
    <cellStyle name="Normal 12 4 3 17" xfId="25024"/>
    <cellStyle name="Normal 12 4 3 18" xfId="25025"/>
    <cellStyle name="Normal 12 4 3 19" xfId="25026"/>
    <cellStyle name="Normal 12 4 3 2" xfId="25027"/>
    <cellStyle name="Normal 12 4 3 20" xfId="25028"/>
    <cellStyle name="Normal 12 4 3 21" xfId="25029"/>
    <cellStyle name="Normal 12 4 3 22" xfId="25030"/>
    <cellStyle name="Normal 12 4 3 23" xfId="25031"/>
    <cellStyle name="Normal 12 4 3 24" xfId="25032"/>
    <cellStyle name="Normal 12 4 3 25" xfId="25033"/>
    <cellStyle name="Normal 12 4 3 26" xfId="25034"/>
    <cellStyle name="Normal 12 4 3 27" xfId="25035"/>
    <cellStyle name="Normal 12 4 3 3" xfId="25036"/>
    <cellStyle name="Normal 12 4 3 4" xfId="25037"/>
    <cellStyle name="Normal 12 4 3 5" xfId="25038"/>
    <cellStyle name="Normal 12 4 3 6" xfId="25039"/>
    <cellStyle name="Normal 12 4 3 7" xfId="25040"/>
    <cellStyle name="Normal 12 4 3 8" xfId="25041"/>
    <cellStyle name="Normal 12 4 3 9" xfId="25042"/>
    <cellStyle name="Normal 12 4 30" xfId="25043"/>
    <cellStyle name="Normal 12 4 31" xfId="25044"/>
    <cellStyle name="Normal 12 4 32" xfId="25045"/>
    <cellStyle name="Normal 12 4 33" xfId="25046"/>
    <cellStyle name="Normal 12 4 34" xfId="25047"/>
    <cellStyle name="Normal 12 4 35" xfId="25048"/>
    <cellStyle name="Normal 12 4 36" xfId="25049"/>
    <cellStyle name="Normal 12 4 37" xfId="25050"/>
    <cellStyle name="Normal 12 4 38" xfId="25051"/>
    <cellStyle name="Normal 12 4 4" xfId="25052"/>
    <cellStyle name="Normal 12 4 5" xfId="25053"/>
    <cellStyle name="Normal 12 4 6" xfId="25054"/>
    <cellStyle name="Normal 12 4 7" xfId="25055"/>
    <cellStyle name="Normal 12 4 8" xfId="25056"/>
    <cellStyle name="Normal 12 4 9" xfId="25057"/>
    <cellStyle name="Normal 12 5" xfId="25058"/>
    <cellStyle name="Normal 12 6" xfId="25059"/>
    <cellStyle name="Normal 12 7" xfId="25060"/>
    <cellStyle name="Normal 12 8" xfId="25061"/>
    <cellStyle name="Normal 12 9" xfId="25062"/>
    <cellStyle name="Normal 13" xfId="25063"/>
    <cellStyle name="Normal 13 10" xfId="25064"/>
    <cellStyle name="Normal 13 11" xfId="25065"/>
    <cellStyle name="Normal 13 12" xfId="25066"/>
    <cellStyle name="Normal 13 13" xfId="25067"/>
    <cellStyle name="Normal 13 14" xfId="25068"/>
    <cellStyle name="Normal 13 15" xfId="25069"/>
    <cellStyle name="Normal 13 16" xfId="25070"/>
    <cellStyle name="Normal 13 17" xfId="25071"/>
    <cellStyle name="Normal 13 18" xfId="25072"/>
    <cellStyle name="Normal 13 19" xfId="25073"/>
    <cellStyle name="Normal 13 2" xfId="25074"/>
    <cellStyle name="Normal 13 20" xfId="25075"/>
    <cellStyle name="Normal 13 21" xfId="25076"/>
    <cellStyle name="Normal 13 22" xfId="25077"/>
    <cellStyle name="Normal 13 23" xfId="25078"/>
    <cellStyle name="Normal 13 3" xfId="25079"/>
    <cellStyle name="Normal 13 4" xfId="25080"/>
    <cellStyle name="Normal 13 5" xfId="25081"/>
    <cellStyle name="Normal 13 6" xfId="25082"/>
    <cellStyle name="Normal 13 7" xfId="25083"/>
    <cellStyle name="Normal 13 8" xfId="25084"/>
    <cellStyle name="Normal 13 9" xfId="25085"/>
    <cellStyle name="Normal 14" xfId="25086"/>
    <cellStyle name="Normal 14 2" xfId="25087"/>
    <cellStyle name="Normal 14 3" xfId="25088"/>
    <cellStyle name="Normal 15" xfId="25089"/>
    <cellStyle name="Normal 15 10" xfId="25090"/>
    <cellStyle name="Normal 15 11" xfId="25091"/>
    <cellStyle name="Normal 15 12" xfId="25092"/>
    <cellStyle name="Normal 15 13" xfId="25093"/>
    <cellStyle name="Normal 15 14" xfId="25094"/>
    <cellStyle name="Normal 15 15" xfId="25095"/>
    <cellStyle name="Normal 15 16" xfId="25096"/>
    <cellStyle name="Normal 15 17" xfId="25097"/>
    <cellStyle name="Normal 15 18" xfId="25098"/>
    <cellStyle name="Normal 15 19" xfId="25099"/>
    <cellStyle name="Normal 15 2" xfId="25100"/>
    <cellStyle name="Normal 15 20" xfId="25101"/>
    <cellStyle name="Normal 15 21" xfId="25102"/>
    <cellStyle name="Normal 15 22" xfId="25103"/>
    <cellStyle name="Normal 15 3" xfId="25104"/>
    <cellStyle name="Normal 15 4" xfId="25105"/>
    <cellStyle name="Normal 15 5" xfId="25106"/>
    <cellStyle name="Normal 15 6" xfId="25107"/>
    <cellStyle name="Normal 15 7" xfId="25108"/>
    <cellStyle name="Normal 15 8" xfId="25109"/>
    <cellStyle name="Normal 15 9" xfId="25110"/>
    <cellStyle name="Normal 16" xfId="25111"/>
    <cellStyle name="Normal 16 10" xfId="25112"/>
    <cellStyle name="Normal 16 11" xfId="25113"/>
    <cellStyle name="Normal 16 12" xfId="25114"/>
    <cellStyle name="Normal 16 13" xfId="25115"/>
    <cellStyle name="Normal 16 14" xfId="25116"/>
    <cellStyle name="Normal 16 15" xfId="25117"/>
    <cellStyle name="Normal 16 16" xfId="25118"/>
    <cellStyle name="Normal 16 17" xfId="25119"/>
    <cellStyle name="Normal 16 18" xfId="25120"/>
    <cellStyle name="Normal 16 19" xfId="25121"/>
    <cellStyle name="Normal 16 2" xfId="25122"/>
    <cellStyle name="Normal 16 20" xfId="25123"/>
    <cellStyle name="Normal 16 21" xfId="25124"/>
    <cellStyle name="Normal 16 22" xfId="25125"/>
    <cellStyle name="Normal 16 3" xfId="25126"/>
    <cellStyle name="Normal 16 4" xfId="25127"/>
    <cellStyle name="Normal 16 5" xfId="25128"/>
    <cellStyle name="Normal 16 6" xfId="25129"/>
    <cellStyle name="Normal 16 7" xfId="25130"/>
    <cellStyle name="Normal 16 8" xfId="25131"/>
    <cellStyle name="Normal 16 9" xfId="25132"/>
    <cellStyle name="Normal 17" xfId="25133"/>
    <cellStyle name="Normal 17 10" xfId="25134"/>
    <cellStyle name="Normal 17 11" xfId="25135"/>
    <cellStyle name="Normal 17 12" xfId="25136"/>
    <cellStyle name="Normal 17 13" xfId="25137"/>
    <cellStyle name="Normal 17 14" xfId="25138"/>
    <cellStyle name="Normal 17 15" xfId="25139"/>
    <cellStyle name="Normal 17 16" xfId="25140"/>
    <cellStyle name="Normal 17 17" xfId="25141"/>
    <cellStyle name="Normal 17 18" xfId="25142"/>
    <cellStyle name="Normal 17 19" xfId="25143"/>
    <cellStyle name="Normal 17 2" xfId="25144"/>
    <cellStyle name="Normal 17 20" xfId="25145"/>
    <cellStyle name="Normal 17 21" xfId="25146"/>
    <cellStyle name="Normal 17 22" xfId="25147"/>
    <cellStyle name="Normal 17 23" xfId="25148"/>
    <cellStyle name="Normal 17 3" xfId="25149"/>
    <cellStyle name="Normal 17 4" xfId="25150"/>
    <cellStyle name="Normal 17 5" xfId="25151"/>
    <cellStyle name="Normal 17 6" xfId="25152"/>
    <cellStyle name="Normal 17 7" xfId="25153"/>
    <cellStyle name="Normal 17 8" xfId="25154"/>
    <cellStyle name="Normal 17 9" xfId="25155"/>
    <cellStyle name="Normal 18" xfId="25156"/>
    <cellStyle name="Normal 18 10" xfId="25157"/>
    <cellStyle name="Normal 18 11" xfId="25158"/>
    <cellStyle name="Normal 18 12" xfId="25159"/>
    <cellStyle name="Normal 18 13" xfId="25160"/>
    <cellStyle name="Normal 18 14" xfId="25161"/>
    <cellStyle name="Normal 18 15" xfId="25162"/>
    <cellStyle name="Normal 18 16" xfId="25163"/>
    <cellStyle name="Normal 18 17" xfId="25164"/>
    <cellStyle name="Normal 18 18" xfId="25165"/>
    <cellStyle name="Normal 18 19" xfId="25166"/>
    <cellStyle name="Normal 18 2" xfId="25167"/>
    <cellStyle name="Normal 18 20" xfId="25168"/>
    <cellStyle name="Normal 18 21" xfId="25169"/>
    <cellStyle name="Normal 18 22" xfId="25170"/>
    <cellStyle name="Normal 18 23" xfId="25171"/>
    <cellStyle name="Normal 18 24" xfId="25172"/>
    <cellStyle name="Normal 18 3" xfId="25173"/>
    <cellStyle name="Normal 18 4" xfId="25174"/>
    <cellStyle name="Normal 18 5" xfId="25175"/>
    <cellStyle name="Normal 18 6" xfId="25176"/>
    <cellStyle name="Normal 18 7" xfId="25177"/>
    <cellStyle name="Normal 18 8" xfId="25178"/>
    <cellStyle name="Normal 18 9" xfId="25179"/>
    <cellStyle name="Normal 19" xfId="25180"/>
    <cellStyle name="Normal 19 10" xfId="25181"/>
    <cellStyle name="Normal 19 11" xfId="25182"/>
    <cellStyle name="Normal 19 12" xfId="25183"/>
    <cellStyle name="Normal 19 13" xfId="25184"/>
    <cellStyle name="Normal 19 14" xfId="25185"/>
    <cellStyle name="Normal 19 15" xfId="25186"/>
    <cellStyle name="Normal 19 16" xfId="25187"/>
    <cellStyle name="Normal 19 17" xfId="25188"/>
    <cellStyle name="Normal 19 18" xfId="25189"/>
    <cellStyle name="Normal 19 19" xfId="25190"/>
    <cellStyle name="Normal 19 2" xfId="25191"/>
    <cellStyle name="Normal 19 2 10" xfId="25192"/>
    <cellStyle name="Normal 19 2 11" xfId="25193"/>
    <cellStyle name="Normal 19 2 12" xfId="25194"/>
    <cellStyle name="Normal 19 2 13" xfId="25195"/>
    <cellStyle name="Normal 19 2 14" xfId="25196"/>
    <cellStyle name="Normal 19 2 15" xfId="25197"/>
    <cellStyle name="Normal 19 2 16" xfId="25198"/>
    <cellStyle name="Normal 19 2 17" xfId="25199"/>
    <cellStyle name="Normal 19 2 18" xfId="25200"/>
    <cellStyle name="Normal 19 2 19" xfId="25201"/>
    <cellStyle name="Normal 19 2 2" xfId="25202"/>
    <cellStyle name="Normal 19 2 20" xfId="25203"/>
    <cellStyle name="Normal 19 2 21" xfId="25204"/>
    <cellStyle name="Normal 19 2 22" xfId="25205"/>
    <cellStyle name="Normal 19 2 3" xfId="25206"/>
    <cellStyle name="Normal 19 2 4" xfId="25207"/>
    <cellStyle name="Normal 19 2 5" xfId="25208"/>
    <cellStyle name="Normal 19 2 6" xfId="25209"/>
    <cellStyle name="Normal 19 2 7" xfId="25210"/>
    <cellStyle name="Normal 19 2 8" xfId="25211"/>
    <cellStyle name="Normal 19 2 9" xfId="25212"/>
    <cellStyle name="Normal 19 20" xfId="25213"/>
    <cellStyle name="Normal 19 21" xfId="25214"/>
    <cellStyle name="Normal 19 22" xfId="25215"/>
    <cellStyle name="Normal 19 23" xfId="25216"/>
    <cellStyle name="Normal 19 24" xfId="25217"/>
    <cellStyle name="Normal 19 25" xfId="25218"/>
    <cellStyle name="Normal 19 26" xfId="25219"/>
    <cellStyle name="Normal 19 27" xfId="25220"/>
    <cellStyle name="Normal 19 28" xfId="25221"/>
    <cellStyle name="Normal 19 3" xfId="25222"/>
    <cellStyle name="Normal 19 3 10" xfId="25223"/>
    <cellStyle name="Normal 19 3 11" xfId="25224"/>
    <cellStyle name="Normal 19 3 12" xfId="25225"/>
    <cellStyle name="Normal 19 3 13" xfId="25226"/>
    <cellStyle name="Normal 19 3 14" xfId="25227"/>
    <cellStyle name="Normal 19 3 15" xfId="25228"/>
    <cellStyle name="Normal 19 3 16" xfId="25229"/>
    <cellStyle name="Normal 19 3 17" xfId="25230"/>
    <cellStyle name="Normal 19 3 18" xfId="25231"/>
    <cellStyle name="Normal 19 3 19" xfId="25232"/>
    <cellStyle name="Normal 19 3 2" xfId="25233"/>
    <cellStyle name="Normal 19 3 20" xfId="25234"/>
    <cellStyle name="Normal 19 3 21" xfId="25235"/>
    <cellStyle name="Normal 19 3 22" xfId="25236"/>
    <cellStyle name="Normal 19 3 3" xfId="25237"/>
    <cellStyle name="Normal 19 3 4" xfId="25238"/>
    <cellStyle name="Normal 19 3 5" xfId="25239"/>
    <cellStyle name="Normal 19 3 6" xfId="25240"/>
    <cellStyle name="Normal 19 3 7" xfId="25241"/>
    <cellStyle name="Normal 19 3 8" xfId="25242"/>
    <cellStyle name="Normal 19 3 9" xfId="25243"/>
    <cellStyle name="Normal 19 4" xfId="25244"/>
    <cellStyle name="Normal 19 4 10" xfId="25245"/>
    <cellStyle name="Normal 19 4 11" xfId="25246"/>
    <cellStyle name="Normal 19 4 12" xfId="25247"/>
    <cellStyle name="Normal 19 4 13" xfId="25248"/>
    <cellStyle name="Normal 19 4 14" xfId="25249"/>
    <cellStyle name="Normal 19 4 15" xfId="25250"/>
    <cellStyle name="Normal 19 4 16" xfId="25251"/>
    <cellStyle name="Normal 19 4 17" xfId="25252"/>
    <cellStyle name="Normal 19 4 18" xfId="25253"/>
    <cellStyle name="Normal 19 4 19" xfId="25254"/>
    <cellStyle name="Normal 19 4 2" xfId="25255"/>
    <cellStyle name="Normal 19 4 20" xfId="25256"/>
    <cellStyle name="Normal 19 4 21" xfId="25257"/>
    <cellStyle name="Normal 19 4 22" xfId="25258"/>
    <cellStyle name="Normal 19 4 3" xfId="25259"/>
    <cellStyle name="Normal 19 4 4" xfId="25260"/>
    <cellStyle name="Normal 19 4 5" xfId="25261"/>
    <cellStyle name="Normal 19 4 6" xfId="25262"/>
    <cellStyle name="Normal 19 4 7" xfId="25263"/>
    <cellStyle name="Normal 19 4 8" xfId="25264"/>
    <cellStyle name="Normal 19 4 9" xfId="25265"/>
    <cellStyle name="Normal 19 5" xfId="25266"/>
    <cellStyle name="Normal 19 5 10" xfId="25267"/>
    <cellStyle name="Normal 19 5 11" xfId="25268"/>
    <cellStyle name="Normal 19 5 12" xfId="25269"/>
    <cellStyle name="Normal 19 5 13" xfId="25270"/>
    <cellStyle name="Normal 19 5 14" xfId="25271"/>
    <cellStyle name="Normal 19 5 15" xfId="25272"/>
    <cellStyle name="Normal 19 5 16" xfId="25273"/>
    <cellStyle name="Normal 19 5 17" xfId="25274"/>
    <cellStyle name="Normal 19 5 18" xfId="25275"/>
    <cellStyle name="Normal 19 5 19" xfId="25276"/>
    <cellStyle name="Normal 19 5 2" xfId="25277"/>
    <cellStyle name="Normal 19 5 20" xfId="25278"/>
    <cellStyle name="Normal 19 5 21" xfId="25279"/>
    <cellStyle name="Normal 19 5 22" xfId="25280"/>
    <cellStyle name="Normal 19 5 3" xfId="25281"/>
    <cellStyle name="Normal 19 5 4" xfId="25282"/>
    <cellStyle name="Normal 19 5 5" xfId="25283"/>
    <cellStyle name="Normal 19 5 6" xfId="25284"/>
    <cellStyle name="Normal 19 5 7" xfId="25285"/>
    <cellStyle name="Normal 19 5 8" xfId="25286"/>
    <cellStyle name="Normal 19 5 9" xfId="25287"/>
    <cellStyle name="Normal 19 6" xfId="25288"/>
    <cellStyle name="Normal 19 6 10" xfId="25289"/>
    <cellStyle name="Normal 19 6 11" xfId="25290"/>
    <cellStyle name="Normal 19 6 12" xfId="25291"/>
    <cellStyle name="Normal 19 6 13" xfId="25292"/>
    <cellStyle name="Normal 19 6 14" xfId="25293"/>
    <cellStyle name="Normal 19 6 15" xfId="25294"/>
    <cellStyle name="Normal 19 6 16" xfId="25295"/>
    <cellStyle name="Normal 19 6 17" xfId="25296"/>
    <cellStyle name="Normal 19 6 18" xfId="25297"/>
    <cellStyle name="Normal 19 6 19" xfId="25298"/>
    <cellStyle name="Normal 19 6 2" xfId="25299"/>
    <cellStyle name="Normal 19 6 20" xfId="25300"/>
    <cellStyle name="Normal 19 6 21" xfId="25301"/>
    <cellStyle name="Normal 19 6 22" xfId="25302"/>
    <cellStyle name="Normal 19 6 3" xfId="25303"/>
    <cellStyle name="Normal 19 6 4" xfId="25304"/>
    <cellStyle name="Normal 19 6 5" xfId="25305"/>
    <cellStyle name="Normal 19 6 6" xfId="25306"/>
    <cellStyle name="Normal 19 6 7" xfId="25307"/>
    <cellStyle name="Normal 19 6 8" xfId="25308"/>
    <cellStyle name="Normal 19 6 9" xfId="25309"/>
    <cellStyle name="Normal 19 7" xfId="25310"/>
    <cellStyle name="Normal 19 8" xfId="25311"/>
    <cellStyle name="Normal 19 9" xfId="25312"/>
    <cellStyle name="Normal 2" xfId="2"/>
    <cellStyle name="Normal 2 10" xfId="9"/>
    <cellStyle name="Normal 2 11" xfId="25313"/>
    <cellStyle name="Normal 2 11 10" xfId="25314"/>
    <cellStyle name="Normal 2 11 11" xfId="25315"/>
    <cellStyle name="Normal 2 11 12" xfId="25316"/>
    <cellStyle name="Normal 2 11 13" xfId="25317"/>
    <cellStyle name="Normal 2 11 14" xfId="25318"/>
    <cellStyle name="Normal 2 11 15" xfId="25319"/>
    <cellStyle name="Normal 2 11 16" xfId="25320"/>
    <cellStyle name="Normal 2 11 17" xfId="25321"/>
    <cellStyle name="Normal 2 11 18" xfId="25322"/>
    <cellStyle name="Normal 2 11 19" xfId="25323"/>
    <cellStyle name="Normal 2 11 2" xfId="25324"/>
    <cellStyle name="Normal 2 11 20" xfId="25325"/>
    <cellStyle name="Normal 2 11 21" xfId="25326"/>
    <cellStyle name="Normal 2 11 22" xfId="25327"/>
    <cellStyle name="Normal 2 11 23" xfId="25328"/>
    <cellStyle name="Normal 2 11 24" xfId="25329"/>
    <cellStyle name="Normal 2 11 25" xfId="25330"/>
    <cellStyle name="Normal 2 11 26" xfId="25331"/>
    <cellStyle name="Normal 2 11 27" xfId="25332"/>
    <cellStyle name="Normal 2 11 28" xfId="25333"/>
    <cellStyle name="Normal 2 11 3" xfId="25334"/>
    <cellStyle name="Normal 2 11 4" xfId="25335"/>
    <cellStyle name="Normal 2 11 5" xfId="25336"/>
    <cellStyle name="Normal 2 11 6" xfId="25337"/>
    <cellStyle name="Normal 2 11 7" xfId="25338"/>
    <cellStyle name="Normal 2 11 8" xfId="25339"/>
    <cellStyle name="Normal 2 11 9" xfId="25340"/>
    <cellStyle name="Normal 2 12" xfId="25341"/>
    <cellStyle name="Normal 2 12 10" xfId="25342"/>
    <cellStyle name="Normal 2 12 11" xfId="25343"/>
    <cellStyle name="Normal 2 12 12" xfId="25344"/>
    <cellStyle name="Normal 2 12 13" xfId="25345"/>
    <cellStyle name="Normal 2 12 14" xfId="25346"/>
    <cellStyle name="Normal 2 12 15" xfId="25347"/>
    <cellStyle name="Normal 2 12 16" xfId="25348"/>
    <cellStyle name="Normal 2 12 17" xfId="25349"/>
    <cellStyle name="Normal 2 12 18" xfId="25350"/>
    <cellStyle name="Normal 2 12 19" xfId="25351"/>
    <cellStyle name="Normal 2 12 2" xfId="25352"/>
    <cellStyle name="Normal 2 12 20" xfId="25353"/>
    <cellStyle name="Normal 2 12 21" xfId="25354"/>
    <cellStyle name="Normal 2 12 22" xfId="25355"/>
    <cellStyle name="Normal 2 12 23" xfId="25356"/>
    <cellStyle name="Normal 2 12 24" xfId="25357"/>
    <cellStyle name="Normal 2 12 25" xfId="25358"/>
    <cellStyle name="Normal 2 12 26" xfId="25359"/>
    <cellStyle name="Normal 2 12 27" xfId="25360"/>
    <cellStyle name="Normal 2 12 28" xfId="25361"/>
    <cellStyle name="Normal 2 12 3" xfId="25362"/>
    <cellStyle name="Normal 2 12 4" xfId="25363"/>
    <cellStyle name="Normal 2 12 5" xfId="25364"/>
    <cellStyle name="Normal 2 12 6" xfId="25365"/>
    <cellStyle name="Normal 2 12 7" xfId="25366"/>
    <cellStyle name="Normal 2 12 8" xfId="25367"/>
    <cellStyle name="Normal 2 12 9" xfId="25368"/>
    <cellStyle name="Normal 2 13" xfId="25369"/>
    <cellStyle name="Normal 2 13 10" xfId="25370"/>
    <cellStyle name="Normal 2 13 11" xfId="25371"/>
    <cellStyle name="Normal 2 13 12" xfId="25372"/>
    <cellStyle name="Normal 2 13 13" xfId="25373"/>
    <cellStyle name="Normal 2 13 14" xfId="25374"/>
    <cellStyle name="Normal 2 13 15" xfId="25375"/>
    <cellStyle name="Normal 2 13 16" xfId="25376"/>
    <cellStyle name="Normal 2 13 17" xfId="25377"/>
    <cellStyle name="Normal 2 13 18" xfId="25378"/>
    <cellStyle name="Normal 2 13 19" xfId="25379"/>
    <cellStyle name="Normal 2 13 2" xfId="25380"/>
    <cellStyle name="Normal 2 13 20" xfId="25381"/>
    <cellStyle name="Normal 2 13 21" xfId="25382"/>
    <cellStyle name="Normal 2 13 22" xfId="25383"/>
    <cellStyle name="Normal 2 13 23" xfId="25384"/>
    <cellStyle name="Normal 2 13 24" xfId="25385"/>
    <cellStyle name="Normal 2 13 25" xfId="25386"/>
    <cellStyle name="Normal 2 13 26" xfId="25387"/>
    <cellStyle name="Normal 2 13 27" xfId="25388"/>
    <cellStyle name="Normal 2 13 28" xfId="25389"/>
    <cellStyle name="Normal 2 13 3" xfId="25390"/>
    <cellStyle name="Normal 2 13 4" xfId="25391"/>
    <cellStyle name="Normal 2 13 5" xfId="25392"/>
    <cellStyle name="Normal 2 13 6" xfId="25393"/>
    <cellStyle name="Normal 2 13 7" xfId="25394"/>
    <cellStyle name="Normal 2 13 8" xfId="25395"/>
    <cellStyle name="Normal 2 13 9" xfId="25396"/>
    <cellStyle name="Normal 2 14" xfId="25397"/>
    <cellStyle name="Normal 2 14 10" xfId="25398"/>
    <cellStyle name="Normal 2 14 11" xfId="25399"/>
    <cellStyle name="Normal 2 14 12" xfId="25400"/>
    <cellStyle name="Normal 2 14 13" xfId="25401"/>
    <cellStyle name="Normal 2 14 14" xfId="25402"/>
    <cellStyle name="Normal 2 14 15" xfId="25403"/>
    <cellStyle name="Normal 2 14 16" xfId="25404"/>
    <cellStyle name="Normal 2 14 17" xfId="25405"/>
    <cellStyle name="Normal 2 14 18" xfId="25406"/>
    <cellStyle name="Normal 2 14 19" xfId="25407"/>
    <cellStyle name="Normal 2 14 2" xfId="25408"/>
    <cellStyle name="Normal 2 14 20" xfId="25409"/>
    <cellStyle name="Normal 2 14 21" xfId="25410"/>
    <cellStyle name="Normal 2 14 22" xfId="25411"/>
    <cellStyle name="Normal 2 14 23" xfId="25412"/>
    <cellStyle name="Normal 2 14 24" xfId="25413"/>
    <cellStyle name="Normal 2 14 25" xfId="25414"/>
    <cellStyle name="Normal 2 14 26" xfId="25415"/>
    <cellStyle name="Normal 2 14 27" xfId="25416"/>
    <cellStyle name="Normal 2 14 28" xfId="25417"/>
    <cellStyle name="Normal 2 14 3" xfId="25418"/>
    <cellStyle name="Normal 2 14 4" xfId="25419"/>
    <cellStyle name="Normal 2 14 5" xfId="25420"/>
    <cellStyle name="Normal 2 14 6" xfId="25421"/>
    <cellStyle name="Normal 2 14 7" xfId="25422"/>
    <cellStyle name="Normal 2 14 8" xfId="25423"/>
    <cellStyle name="Normal 2 14 9" xfId="25424"/>
    <cellStyle name="Normal 2 15" xfId="25425"/>
    <cellStyle name="Normal 2 16" xfId="25426"/>
    <cellStyle name="Normal 2 17" xfId="25427"/>
    <cellStyle name="Normal 2 18" xfId="25428"/>
    <cellStyle name="Normal 2 19" xfId="25429"/>
    <cellStyle name="Normal 2 2" xfId="6"/>
    <cellStyle name="Normal 2 2 10" xfId="25430"/>
    <cellStyle name="Normal 2 2 100" xfId="25431"/>
    <cellStyle name="Normal 2 2 101" xfId="25432"/>
    <cellStyle name="Normal 2 2 102" xfId="25433"/>
    <cellStyle name="Normal 2 2 103" xfId="25434"/>
    <cellStyle name="Normal 2 2 104" xfId="25435"/>
    <cellStyle name="Normal 2 2 105" xfId="25436"/>
    <cellStyle name="Normal 2 2 106" xfId="25437"/>
    <cellStyle name="Normal 2 2 107" xfId="25438"/>
    <cellStyle name="Normal 2 2 108" xfId="25439"/>
    <cellStyle name="Normal 2 2 109" xfId="25440"/>
    <cellStyle name="Normal 2 2 11" xfId="25441"/>
    <cellStyle name="Normal 2 2 110" xfId="25442"/>
    <cellStyle name="Normal 2 2 111" xfId="25443"/>
    <cellStyle name="Normal 2 2 112" xfId="25444"/>
    <cellStyle name="Normal 2 2 12" xfId="25445"/>
    <cellStyle name="Normal 2 2 12 10" xfId="25446"/>
    <cellStyle name="Normal 2 2 12 11" xfId="25447"/>
    <cellStyle name="Normal 2 2 12 2" xfId="25448"/>
    <cellStyle name="Normal 2 2 12 2 10" xfId="25449"/>
    <cellStyle name="Normal 2 2 12 2 10 10" xfId="25450"/>
    <cellStyle name="Normal 2 2 12 2 10 11" xfId="25451"/>
    <cellStyle name="Normal 2 2 12 2 10 12" xfId="25452"/>
    <cellStyle name="Normal 2 2 12 2 10 13" xfId="25453"/>
    <cellStyle name="Normal 2 2 12 2 10 14" xfId="25454"/>
    <cellStyle name="Normal 2 2 12 2 10 15" xfId="25455"/>
    <cellStyle name="Normal 2 2 12 2 10 16" xfId="25456"/>
    <cellStyle name="Normal 2 2 12 2 10 17" xfId="25457"/>
    <cellStyle name="Normal 2 2 12 2 10 18" xfId="25458"/>
    <cellStyle name="Normal 2 2 12 2 10 19" xfId="25459"/>
    <cellStyle name="Normal 2 2 12 2 10 2" xfId="25460"/>
    <cellStyle name="Normal 2 2 12 2 10 20" xfId="25461"/>
    <cellStyle name="Normal 2 2 12 2 10 21" xfId="25462"/>
    <cellStyle name="Normal 2 2 12 2 10 22" xfId="25463"/>
    <cellStyle name="Normal 2 2 12 2 10 3" xfId="25464"/>
    <cellStyle name="Normal 2 2 12 2 10 4" xfId="25465"/>
    <cellStyle name="Normal 2 2 12 2 10 5" xfId="25466"/>
    <cellStyle name="Normal 2 2 12 2 10 6" xfId="25467"/>
    <cellStyle name="Normal 2 2 12 2 10 7" xfId="25468"/>
    <cellStyle name="Normal 2 2 12 2 10 8" xfId="25469"/>
    <cellStyle name="Normal 2 2 12 2 10 9" xfId="25470"/>
    <cellStyle name="Normal 2 2 12 2 11" xfId="25471"/>
    <cellStyle name="Normal 2 2 12 2 11 10" xfId="25472"/>
    <cellStyle name="Normal 2 2 12 2 11 11" xfId="25473"/>
    <cellStyle name="Normal 2 2 12 2 11 12" xfId="25474"/>
    <cellStyle name="Normal 2 2 12 2 11 13" xfId="25475"/>
    <cellStyle name="Normal 2 2 12 2 11 14" xfId="25476"/>
    <cellStyle name="Normal 2 2 12 2 11 15" xfId="25477"/>
    <cellStyle name="Normal 2 2 12 2 11 16" xfId="25478"/>
    <cellStyle name="Normal 2 2 12 2 11 17" xfId="25479"/>
    <cellStyle name="Normal 2 2 12 2 11 18" xfId="25480"/>
    <cellStyle name="Normal 2 2 12 2 11 19" xfId="25481"/>
    <cellStyle name="Normal 2 2 12 2 11 2" xfId="25482"/>
    <cellStyle name="Normal 2 2 12 2 11 20" xfId="25483"/>
    <cellStyle name="Normal 2 2 12 2 11 21" xfId="25484"/>
    <cellStyle name="Normal 2 2 12 2 11 22" xfId="25485"/>
    <cellStyle name="Normal 2 2 12 2 11 3" xfId="25486"/>
    <cellStyle name="Normal 2 2 12 2 11 4" xfId="25487"/>
    <cellStyle name="Normal 2 2 12 2 11 5" xfId="25488"/>
    <cellStyle name="Normal 2 2 12 2 11 6" xfId="25489"/>
    <cellStyle name="Normal 2 2 12 2 11 7" xfId="25490"/>
    <cellStyle name="Normal 2 2 12 2 11 8" xfId="25491"/>
    <cellStyle name="Normal 2 2 12 2 11 9" xfId="25492"/>
    <cellStyle name="Normal 2 2 12 2 12" xfId="25493"/>
    <cellStyle name="Normal 2 2 12 2 13" xfId="25494"/>
    <cellStyle name="Normal 2 2 12 2 14" xfId="25495"/>
    <cellStyle name="Normal 2 2 12 2 15" xfId="25496"/>
    <cellStyle name="Normal 2 2 12 2 16" xfId="25497"/>
    <cellStyle name="Normal 2 2 12 2 17" xfId="25498"/>
    <cellStyle name="Normal 2 2 12 2 18" xfId="25499"/>
    <cellStyle name="Normal 2 2 12 2 19" xfId="25500"/>
    <cellStyle name="Normal 2 2 12 2 2" xfId="25501"/>
    <cellStyle name="Normal 2 2 12 2 2 2" xfId="25502"/>
    <cellStyle name="Normal 2 2 12 2 2 2 10" xfId="25503"/>
    <cellStyle name="Normal 2 2 12 2 2 2 11" xfId="25504"/>
    <cellStyle name="Normal 2 2 12 2 2 2 12" xfId="25505"/>
    <cellStyle name="Normal 2 2 12 2 2 2 13" xfId="25506"/>
    <cellStyle name="Normal 2 2 12 2 2 2 14" xfId="25507"/>
    <cellStyle name="Normal 2 2 12 2 2 2 15" xfId="25508"/>
    <cellStyle name="Normal 2 2 12 2 2 2 16" xfId="25509"/>
    <cellStyle name="Normal 2 2 12 2 2 2 17" xfId="25510"/>
    <cellStyle name="Normal 2 2 12 2 2 2 18" xfId="25511"/>
    <cellStyle name="Normal 2 2 12 2 2 2 19" xfId="25512"/>
    <cellStyle name="Normal 2 2 12 2 2 2 2" xfId="25513"/>
    <cellStyle name="Normal 2 2 12 2 2 2 20" xfId="25514"/>
    <cellStyle name="Normal 2 2 12 2 2 2 21" xfId="25515"/>
    <cellStyle name="Normal 2 2 12 2 2 2 22" xfId="25516"/>
    <cellStyle name="Normal 2 2 12 2 2 2 3" xfId="25517"/>
    <cellStyle name="Normal 2 2 12 2 2 2 4" xfId="25518"/>
    <cellStyle name="Normal 2 2 12 2 2 2 5" xfId="25519"/>
    <cellStyle name="Normal 2 2 12 2 2 2 6" xfId="25520"/>
    <cellStyle name="Normal 2 2 12 2 2 2 7" xfId="25521"/>
    <cellStyle name="Normal 2 2 12 2 2 2 8" xfId="25522"/>
    <cellStyle name="Normal 2 2 12 2 2 2 9" xfId="25523"/>
    <cellStyle name="Normal 2 2 12 2 20" xfId="25524"/>
    <cellStyle name="Normal 2 2 12 2 21" xfId="25525"/>
    <cellStyle name="Normal 2 2 12 2 22" xfId="25526"/>
    <cellStyle name="Normal 2 2 12 2 23" xfId="25527"/>
    <cellStyle name="Normal 2 2 12 2 24" xfId="25528"/>
    <cellStyle name="Normal 2 2 12 2 25" xfId="25529"/>
    <cellStyle name="Normal 2 2 12 2 26" xfId="25530"/>
    <cellStyle name="Normal 2 2 12 2 27" xfId="25531"/>
    <cellStyle name="Normal 2 2 12 2 28" xfId="25532"/>
    <cellStyle name="Normal 2 2 12 2 29" xfId="25533"/>
    <cellStyle name="Normal 2 2 12 2 3" xfId="25534"/>
    <cellStyle name="Normal 2 2 12 2 3 10" xfId="25535"/>
    <cellStyle name="Normal 2 2 12 2 3 11" xfId="25536"/>
    <cellStyle name="Normal 2 2 12 2 3 12" xfId="25537"/>
    <cellStyle name="Normal 2 2 12 2 3 13" xfId="25538"/>
    <cellStyle name="Normal 2 2 12 2 3 14" xfId="25539"/>
    <cellStyle name="Normal 2 2 12 2 3 15" xfId="25540"/>
    <cellStyle name="Normal 2 2 12 2 3 16" xfId="25541"/>
    <cellStyle name="Normal 2 2 12 2 3 17" xfId="25542"/>
    <cellStyle name="Normal 2 2 12 2 3 18" xfId="25543"/>
    <cellStyle name="Normal 2 2 12 2 3 19" xfId="25544"/>
    <cellStyle name="Normal 2 2 12 2 3 2" xfId="25545"/>
    <cellStyle name="Normal 2 2 12 2 3 20" xfId="25546"/>
    <cellStyle name="Normal 2 2 12 2 3 21" xfId="25547"/>
    <cellStyle name="Normal 2 2 12 2 3 22" xfId="25548"/>
    <cellStyle name="Normal 2 2 12 2 3 3" xfId="25549"/>
    <cellStyle name="Normal 2 2 12 2 3 4" xfId="25550"/>
    <cellStyle name="Normal 2 2 12 2 3 5" xfId="25551"/>
    <cellStyle name="Normal 2 2 12 2 3 6" xfId="25552"/>
    <cellStyle name="Normal 2 2 12 2 3 7" xfId="25553"/>
    <cellStyle name="Normal 2 2 12 2 3 8" xfId="25554"/>
    <cellStyle name="Normal 2 2 12 2 3 9" xfId="25555"/>
    <cellStyle name="Normal 2 2 12 2 30" xfId="25556"/>
    <cellStyle name="Normal 2 2 12 2 31" xfId="25557"/>
    <cellStyle name="Normal 2 2 12 2 32" xfId="25558"/>
    <cellStyle name="Normal 2 2 12 2 4" xfId="25559"/>
    <cellStyle name="Normal 2 2 12 2 4 10" xfId="25560"/>
    <cellStyle name="Normal 2 2 12 2 4 11" xfId="25561"/>
    <cellStyle name="Normal 2 2 12 2 4 12" xfId="25562"/>
    <cellStyle name="Normal 2 2 12 2 4 13" xfId="25563"/>
    <cellStyle name="Normal 2 2 12 2 4 14" xfId="25564"/>
    <cellStyle name="Normal 2 2 12 2 4 15" xfId="25565"/>
    <cellStyle name="Normal 2 2 12 2 4 16" xfId="25566"/>
    <cellStyle name="Normal 2 2 12 2 4 17" xfId="25567"/>
    <cellStyle name="Normal 2 2 12 2 4 18" xfId="25568"/>
    <cellStyle name="Normal 2 2 12 2 4 19" xfId="25569"/>
    <cellStyle name="Normal 2 2 12 2 4 2" xfId="25570"/>
    <cellStyle name="Normal 2 2 12 2 4 20" xfId="25571"/>
    <cellStyle name="Normal 2 2 12 2 4 21" xfId="25572"/>
    <cellStyle name="Normal 2 2 12 2 4 22" xfId="25573"/>
    <cellStyle name="Normal 2 2 12 2 4 3" xfId="25574"/>
    <cellStyle name="Normal 2 2 12 2 4 4" xfId="25575"/>
    <cellStyle name="Normal 2 2 12 2 4 5" xfId="25576"/>
    <cellStyle name="Normal 2 2 12 2 4 6" xfId="25577"/>
    <cellStyle name="Normal 2 2 12 2 4 7" xfId="25578"/>
    <cellStyle name="Normal 2 2 12 2 4 8" xfId="25579"/>
    <cellStyle name="Normal 2 2 12 2 4 9" xfId="25580"/>
    <cellStyle name="Normal 2 2 12 2 5" xfId="25581"/>
    <cellStyle name="Normal 2 2 12 2 5 10" xfId="25582"/>
    <cellStyle name="Normal 2 2 12 2 5 11" xfId="25583"/>
    <cellStyle name="Normal 2 2 12 2 5 12" xfId="25584"/>
    <cellStyle name="Normal 2 2 12 2 5 13" xfId="25585"/>
    <cellStyle name="Normal 2 2 12 2 5 14" xfId="25586"/>
    <cellStyle name="Normal 2 2 12 2 5 15" xfId="25587"/>
    <cellStyle name="Normal 2 2 12 2 5 16" xfId="25588"/>
    <cellStyle name="Normal 2 2 12 2 5 17" xfId="25589"/>
    <cellStyle name="Normal 2 2 12 2 5 18" xfId="25590"/>
    <cellStyle name="Normal 2 2 12 2 5 19" xfId="25591"/>
    <cellStyle name="Normal 2 2 12 2 5 2" xfId="25592"/>
    <cellStyle name="Normal 2 2 12 2 5 20" xfId="25593"/>
    <cellStyle name="Normal 2 2 12 2 5 21" xfId="25594"/>
    <cellStyle name="Normal 2 2 12 2 5 22" xfId="25595"/>
    <cellStyle name="Normal 2 2 12 2 5 3" xfId="25596"/>
    <cellStyle name="Normal 2 2 12 2 5 4" xfId="25597"/>
    <cellStyle name="Normal 2 2 12 2 5 5" xfId="25598"/>
    <cellStyle name="Normal 2 2 12 2 5 6" xfId="25599"/>
    <cellStyle name="Normal 2 2 12 2 5 7" xfId="25600"/>
    <cellStyle name="Normal 2 2 12 2 5 8" xfId="25601"/>
    <cellStyle name="Normal 2 2 12 2 5 9" xfId="25602"/>
    <cellStyle name="Normal 2 2 12 2 6" xfId="25603"/>
    <cellStyle name="Normal 2 2 12 2 6 10" xfId="25604"/>
    <cellStyle name="Normal 2 2 12 2 6 11" xfId="25605"/>
    <cellStyle name="Normal 2 2 12 2 6 12" xfId="25606"/>
    <cellStyle name="Normal 2 2 12 2 6 13" xfId="25607"/>
    <cellStyle name="Normal 2 2 12 2 6 14" xfId="25608"/>
    <cellStyle name="Normal 2 2 12 2 6 15" xfId="25609"/>
    <cellStyle name="Normal 2 2 12 2 6 16" xfId="25610"/>
    <cellStyle name="Normal 2 2 12 2 6 17" xfId="25611"/>
    <cellStyle name="Normal 2 2 12 2 6 18" xfId="25612"/>
    <cellStyle name="Normal 2 2 12 2 6 19" xfId="25613"/>
    <cellStyle name="Normal 2 2 12 2 6 2" xfId="25614"/>
    <cellStyle name="Normal 2 2 12 2 6 20" xfId="25615"/>
    <cellStyle name="Normal 2 2 12 2 6 21" xfId="25616"/>
    <cellStyle name="Normal 2 2 12 2 6 22" xfId="25617"/>
    <cellStyle name="Normal 2 2 12 2 6 3" xfId="25618"/>
    <cellStyle name="Normal 2 2 12 2 6 4" xfId="25619"/>
    <cellStyle name="Normal 2 2 12 2 6 5" xfId="25620"/>
    <cellStyle name="Normal 2 2 12 2 6 6" xfId="25621"/>
    <cellStyle name="Normal 2 2 12 2 6 7" xfId="25622"/>
    <cellStyle name="Normal 2 2 12 2 6 8" xfId="25623"/>
    <cellStyle name="Normal 2 2 12 2 6 9" xfId="25624"/>
    <cellStyle name="Normal 2 2 12 2 7" xfId="25625"/>
    <cellStyle name="Normal 2 2 12 2 7 10" xfId="25626"/>
    <cellStyle name="Normal 2 2 12 2 7 11" xfId="25627"/>
    <cellStyle name="Normal 2 2 12 2 7 12" xfId="25628"/>
    <cellStyle name="Normal 2 2 12 2 7 13" xfId="25629"/>
    <cellStyle name="Normal 2 2 12 2 7 14" xfId="25630"/>
    <cellStyle name="Normal 2 2 12 2 7 15" xfId="25631"/>
    <cellStyle name="Normal 2 2 12 2 7 16" xfId="25632"/>
    <cellStyle name="Normal 2 2 12 2 7 17" xfId="25633"/>
    <cellStyle name="Normal 2 2 12 2 7 18" xfId="25634"/>
    <cellStyle name="Normal 2 2 12 2 7 19" xfId="25635"/>
    <cellStyle name="Normal 2 2 12 2 7 2" xfId="25636"/>
    <cellStyle name="Normal 2 2 12 2 7 20" xfId="25637"/>
    <cellStyle name="Normal 2 2 12 2 7 21" xfId="25638"/>
    <cellStyle name="Normal 2 2 12 2 7 22" xfId="25639"/>
    <cellStyle name="Normal 2 2 12 2 7 3" xfId="25640"/>
    <cellStyle name="Normal 2 2 12 2 7 4" xfId="25641"/>
    <cellStyle name="Normal 2 2 12 2 7 5" xfId="25642"/>
    <cellStyle name="Normal 2 2 12 2 7 6" xfId="25643"/>
    <cellStyle name="Normal 2 2 12 2 7 7" xfId="25644"/>
    <cellStyle name="Normal 2 2 12 2 7 8" xfId="25645"/>
    <cellStyle name="Normal 2 2 12 2 7 9" xfId="25646"/>
    <cellStyle name="Normal 2 2 12 2 8" xfId="25647"/>
    <cellStyle name="Normal 2 2 12 2 8 10" xfId="25648"/>
    <cellStyle name="Normal 2 2 12 2 8 11" xfId="25649"/>
    <cellStyle name="Normal 2 2 12 2 8 12" xfId="25650"/>
    <cellStyle name="Normal 2 2 12 2 8 13" xfId="25651"/>
    <cellStyle name="Normal 2 2 12 2 8 14" xfId="25652"/>
    <cellStyle name="Normal 2 2 12 2 8 15" xfId="25653"/>
    <cellStyle name="Normal 2 2 12 2 8 16" xfId="25654"/>
    <cellStyle name="Normal 2 2 12 2 8 17" xfId="25655"/>
    <cellStyle name="Normal 2 2 12 2 8 18" xfId="25656"/>
    <cellStyle name="Normal 2 2 12 2 8 19" xfId="25657"/>
    <cellStyle name="Normal 2 2 12 2 8 2" xfId="25658"/>
    <cellStyle name="Normal 2 2 12 2 8 20" xfId="25659"/>
    <cellStyle name="Normal 2 2 12 2 8 21" xfId="25660"/>
    <cellStyle name="Normal 2 2 12 2 8 22" xfId="25661"/>
    <cellStyle name="Normal 2 2 12 2 8 3" xfId="25662"/>
    <cellStyle name="Normal 2 2 12 2 8 4" xfId="25663"/>
    <cellStyle name="Normal 2 2 12 2 8 5" xfId="25664"/>
    <cellStyle name="Normal 2 2 12 2 8 6" xfId="25665"/>
    <cellStyle name="Normal 2 2 12 2 8 7" xfId="25666"/>
    <cellStyle name="Normal 2 2 12 2 8 8" xfId="25667"/>
    <cellStyle name="Normal 2 2 12 2 8 9" xfId="25668"/>
    <cellStyle name="Normal 2 2 12 2 9" xfId="25669"/>
    <cellStyle name="Normal 2 2 12 2 9 10" xfId="25670"/>
    <cellStyle name="Normal 2 2 12 2 9 11" xfId="25671"/>
    <cellStyle name="Normal 2 2 12 2 9 12" xfId="25672"/>
    <cellStyle name="Normal 2 2 12 2 9 13" xfId="25673"/>
    <cellStyle name="Normal 2 2 12 2 9 14" xfId="25674"/>
    <cellStyle name="Normal 2 2 12 2 9 15" xfId="25675"/>
    <cellStyle name="Normal 2 2 12 2 9 16" xfId="25676"/>
    <cellStyle name="Normal 2 2 12 2 9 17" xfId="25677"/>
    <cellStyle name="Normal 2 2 12 2 9 18" xfId="25678"/>
    <cellStyle name="Normal 2 2 12 2 9 19" xfId="25679"/>
    <cellStyle name="Normal 2 2 12 2 9 2" xfId="25680"/>
    <cellStyle name="Normal 2 2 12 2 9 20" xfId="25681"/>
    <cellStyle name="Normal 2 2 12 2 9 21" xfId="25682"/>
    <cellStyle name="Normal 2 2 12 2 9 22" xfId="25683"/>
    <cellStyle name="Normal 2 2 12 2 9 3" xfId="25684"/>
    <cellStyle name="Normal 2 2 12 2 9 4" xfId="25685"/>
    <cellStyle name="Normal 2 2 12 2 9 5" xfId="25686"/>
    <cellStyle name="Normal 2 2 12 2 9 6" xfId="25687"/>
    <cellStyle name="Normal 2 2 12 2 9 7" xfId="25688"/>
    <cellStyle name="Normal 2 2 12 2 9 8" xfId="25689"/>
    <cellStyle name="Normal 2 2 12 2 9 9" xfId="25690"/>
    <cellStyle name="Normal 2 2 12 3" xfId="25691"/>
    <cellStyle name="Normal 2 2 12 3 10" xfId="25692"/>
    <cellStyle name="Normal 2 2 12 3 11" xfId="25693"/>
    <cellStyle name="Normal 2 2 12 3 12" xfId="25694"/>
    <cellStyle name="Normal 2 2 12 3 13" xfId="25695"/>
    <cellStyle name="Normal 2 2 12 3 14" xfId="25696"/>
    <cellStyle name="Normal 2 2 12 3 15" xfId="25697"/>
    <cellStyle name="Normal 2 2 12 3 16" xfId="25698"/>
    <cellStyle name="Normal 2 2 12 3 17" xfId="25699"/>
    <cellStyle name="Normal 2 2 12 3 18" xfId="25700"/>
    <cellStyle name="Normal 2 2 12 3 19" xfId="25701"/>
    <cellStyle name="Normal 2 2 12 3 2" xfId="25702"/>
    <cellStyle name="Normal 2 2 12 3 20" xfId="25703"/>
    <cellStyle name="Normal 2 2 12 3 21" xfId="25704"/>
    <cellStyle name="Normal 2 2 12 3 22" xfId="25705"/>
    <cellStyle name="Normal 2 2 12 3 23" xfId="25706"/>
    <cellStyle name="Normal 2 2 12 3 3" xfId="25707"/>
    <cellStyle name="Normal 2 2 12 3 4" xfId="25708"/>
    <cellStyle name="Normal 2 2 12 3 5" xfId="25709"/>
    <cellStyle name="Normal 2 2 12 3 6" xfId="25710"/>
    <cellStyle name="Normal 2 2 12 3 7" xfId="25711"/>
    <cellStyle name="Normal 2 2 12 3 8" xfId="25712"/>
    <cellStyle name="Normal 2 2 12 3 9" xfId="25713"/>
    <cellStyle name="Normal 2 2 12 4" xfId="25714"/>
    <cellStyle name="Normal 2 2 12 5" xfId="25715"/>
    <cellStyle name="Normal 2 2 12 6" xfId="25716"/>
    <cellStyle name="Normal 2 2 12 7" xfId="25717"/>
    <cellStyle name="Normal 2 2 12 8" xfId="25718"/>
    <cellStyle name="Normal 2 2 12 9" xfId="25719"/>
    <cellStyle name="Normal 2 2 13" xfId="25720"/>
    <cellStyle name="Normal 2 2 13 10" xfId="25721"/>
    <cellStyle name="Normal 2 2 13 11" xfId="25722"/>
    <cellStyle name="Normal 2 2 13 12" xfId="25723"/>
    <cellStyle name="Normal 2 2 13 13" xfId="25724"/>
    <cellStyle name="Normal 2 2 13 14" xfId="25725"/>
    <cellStyle name="Normal 2 2 13 15" xfId="25726"/>
    <cellStyle name="Normal 2 2 13 16" xfId="25727"/>
    <cellStyle name="Normal 2 2 13 17" xfId="25728"/>
    <cellStyle name="Normal 2 2 13 18" xfId="25729"/>
    <cellStyle name="Normal 2 2 13 19" xfId="25730"/>
    <cellStyle name="Normal 2 2 13 2" xfId="25731"/>
    <cellStyle name="Normal 2 2 13 20" xfId="25732"/>
    <cellStyle name="Normal 2 2 13 21" xfId="25733"/>
    <cellStyle name="Normal 2 2 13 22" xfId="25734"/>
    <cellStyle name="Normal 2 2 13 3" xfId="25735"/>
    <cellStyle name="Normal 2 2 13 4" xfId="25736"/>
    <cellStyle name="Normal 2 2 13 5" xfId="25737"/>
    <cellStyle name="Normal 2 2 13 6" xfId="25738"/>
    <cellStyle name="Normal 2 2 13 7" xfId="25739"/>
    <cellStyle name="Normal 2 2 13 8" xfId="25740"/>
    <cellStyle name="Normal 2 2 13 9" xfId="25741"/>
    <cellStyle name="Normal 2 2 14" xfId="25742"/>
    <cellStyle name="Normal 2 2 14 10" xfId="25743"/>
    <cellStyle name="Normal 2 2 14 11" xfId="25744"/>
    <cellStyle name="Normal 2 2 14 12" xfId="25745"/>
    <cellStyle name="Normal 2 2 14 13" xfId="25746"/>
    <cellStyle name="Normal 2 2 14 14" xfId="25747"/>
    <cellStyle name="Normal 2 2 14 15" xfId="25748"/>
    <cellStyle name="Normal 2 2 14 16" xfId="25749"/>
    <cellStyle name="Normal 2 2 14 17" xfId="25750"/>
    <cellStyle name="Normal 2 2 14 18" xfId="25751"/>
    <cellStyle name="Normal 2 2 14 19" xfId="25752"/>
    <cellStyle name="Normal 2 2 14 2" xfId="25753"/>
    <cellStyle name="Normal 2 2 14 20" xfId="25754"/>
    <cellStyle name="Normal 2 2 14 21" xfId="25755"/>
    <cellStyle name="Normal 2 2 14 22" xfId="25756"/>
    <cellStyle name="Normal 2 2 14 3" xfId="25757"/>
    <cellStyle name="Normal 2 2 14 4" xfId="25758"/>
    <cellStyle name="Normal 2 2 14 5" xfId="25759"/>
    <cellStyle name="Normal 2 2 14 6" xfId="25760"/>
    <cellStyle name="Normal 2 2 14 7" xfId="25761"/>
    <cellStyle name="Normal 2 2 14 8" xfId="25762"/>
    <cellStyle name="Normal 2 2 14 9" xfId="25763"/>
    <cellStyle name="Normal 2 2 15" xfId="25764"/>
    <cellStyle name="Normal 2 2 15 10" xfId="25765"/>
    <cellStyle name="Normal 2 2 15 11" xfId="25766"/>
    <cellStyle name="Normal 2 2 15 12" xfId="25767"/>
    <cellStyle name="Normal 2 2 15 13" xfId="25768"/>
    <cellStyle name="Normal 2 2 15 14" xfId="25769"/>
    <cellStyle name="Normal 2 2 15 15" xfId="25770"/>
    <cellStyle name="Normal 2 2 15 16" xfId="25771"/>
    <cellStyle name="Normal 2 2 15 17" xfId="25772"/>
    <cellStyle name="Normal 2 2 15 18" xfId="25773"/>
    <cellStyle name="Normal 2 2 15 19" xfId="25774"/>
    <cellStyle name="Normal 2 2 15 2" xfId="25775"/>
    <cellStyle name="Normal 2 2 15 20" xfId="25776"/>
    <cellStyle name="Normal 2 2 15 21" xfId="25777"/>
    <cellStyle name="Normal 2 2 15 22" xfId="25778"/>
    <cellStyle name="Normal 2 2 15 3" xfId="25779"/>
    <cellStyle name="Normal 2 2 15 4" xfId="25780"/>
    <cellStyle name="Normal 2 2 15 5" xfId="25781"/>
    <cellStyle name="Normal 2 2 15 6" xfId="25782"/>
    <cellStyle name="Normal 2 2 15 7" xfId="25783"/>
    <cellStyle name="Normal 2 2 15 8" xfId="25784"/>
    <cellStyle name="Normal 2 2 15 9" xfId="25785"/>
    <cellStyle name="Normal 2 2 16" xfId="25786"/>
    <cellStyle name="Normal 2 2 16 10" xfId="25787"/>
    <cellStyle name="Normal 2 2 16 11" xfId="25788"/>
    <cellStyle name="Normal 2 2 16 12" xfId="25789"/>
    <cellStyle name="Normal 2 2 16 13" xfId="25790"/>
    <cellStyle name="Normal 2 2 16 14" xfId="25791"/>
    <cellStyle name="Normal 2 2 16 15" xfId="25792"/>
    <cellStyle name="Normal 2 2 16 16" xfId="25793"/>
    <cellStyle name="Normal 2 2 16 17" xfId="25794"/>
    <cellStyle name="Normal 2 2 16 18" xfId="25795"/>
    <cellStyle name="Normal 2 2 16 19" xfId="25796"/>
    <cellStyle name="Normal 2 2 16 2" xfId="25797"/>
    <cellStyle name="Normal 2 2 16 20" xfId="25798"/>
    <cellStyle name="Normal 2 2 16 21" xfId="25799"/>
    <cellStyle name="Normal 2 2 16 22" xfId="25800"/>
    <cellStyle name="Normal 2 2 16 3" xfId="25801"/>
    <cellStyle name="Normal 2 2 16 4" xfId="25802"/>
    <cellStyle name="Normal 2 2 16 5" xfId="25803"/>
    <cellStyle name="Normal 2 2 16 6" xfId="25804"/>
    <cellStyle name="Normal 2 2 16 7" xfId="25805"/>
    <cellStyle name="Normal 2 2 16 8" xfId="25806"/>
    <cellStyle name="Normal 2 2 16 9" xfId="25807"/>
    <cellStyle name="Normal 2 2 17" xfId="25808"/>
    <cellStyle name="Normal 2 2 17 10" xfId="25809"/>
    <cellStyle name="Normal 2 2 17 11" xfId="25810"/>
    <cellStyle name="Normal 2 2 17 12" xfId="25811"/>
    <cellStyle name="Normal 2 2 17 13" xfId="25812"/>
    <cellStyle name="Normal 2 2 17 14" xfId="25813"/>
    <cellStyle name="Normal 2 2 17 15" xfId="25814"/>
    <cellStyle name="Normal 2 2 17 16" xfId="25815"/>
    <cellStyle name="Normal 2 2 17 17" xfId="25816"/>
    <cellStyle name="Normal 2 2 17 18" xfId="25817"/>
    <cellStyle name="Normal 2 2 17 19" xfId="25818"/>
    <cellStyle name="Normal 2 2 17 2" xfId="25819"/>
    <cellStyle name="Normal 2 2 17 20" xfId="25820"/>
    <cellStyle name="Normal 2 2 17 21" xfId="25821"/>
    <cellStyle name="Normal 2 2 17 22" xfId="25822"/>
    <cellStyle name="Normal 2 2 17 3" xfId="25823"/>
    <cellStyle name="Normal 2 2 17 4" xfId="25824"/>
    <cellStyle name="Normal 2 2 17 5" xfId="25825"/>
    <cellStyle name="Normal 2 2 17 6" xfId="25826"/>
    <cellStyle name="Normal 2 2 17 7" xfId="25827"/>
    <cellStyle name="Normal 2 2 17 8" xfId="25828"/>
    <cellStyle name="Normal 2 2 17 9" xfId="25829"/>
    <cellStyle name="Normal 2 2 18" xfId="25830"/>
    <cellStyle name="Normal 2 2 18 10" xfId="25831"/>
    <cellStyle name="Normal 2 2 18 11" xfId="25832"/>
    <cellStyle name="Normal 2 2 18 12" xfId="25833"/>
    <cellStyle name="Normal 2 2 18 13" xfId="25834"/>
    <cellStyle name="Normal 2 2 18 14" xfId="25835"/>
    <cellStyle name="Normal 2 2 18 15" xfId="25836"/>
    <cellStyle name="Normal 2 2 18 16" xfId="25837"/>
    <cellStyle name="Normal 2 2 18 17" xfId="25838"/>
    <cellStyle name="Normal 2 2 18 18" xfId="25839"/>
    <cellStyle name="Normal 2 2 18 19" xfId="25840"/>
    <cellStyle name="Normal 2 2 18 2" xfId="25841"/>
    <cellStyle name="Normal 2 2 18 20" xfId="25842"/>
    <cellStyle name="Normal 2 2 18 21" xfId="25843"/>
    <cellStyle name="Normal 2 2 18 22" xfId="25844"/>
    <cellStyle name="Normal 2 2 18 3" xfId="25845"/>
    <cellStyle name="Normal 2 2 18 4" xfId="25846"/>
    <cellStyle name="Normal 2 2 18 5" xfId="25847"/>
    <cellStyle name="Normal 2 2 18 6" xfId="25848"/>
    <cellStyle name="Normal 2 2 18 7" xfId="25849"/>
    <cellStyle name="Normal 2 2 18 8" xfId="25850"/>
    <cellStyle name="Normal 2 2 18 9" xfId="25851"/>
    <cellStyle name="Normal 2 2 19" xfId="25852"/>
    <cellStyle name="Normal 2 2 19 10" xfId="25853"/>
    <cellStyle name="Normal 2 2 19 11" xfId="25854"/>
    <cellStyle name="Normal 2 2 19 12" xfId="25855"/>
    <cellStyle name="Normal 2 2 19 13" xfId="25856"/>
    <cellStyle name="Normal 2 2 19 14" xfId="25857"/>
    <cellStyle name="Normal 2 2 19 15" xfId="25858"/>
    <cellStyle name="Normal 2 2 19 16" xfId="25859"/>
    <cellStyle name="Normal 2 2 19 17" xfId="25860"/>
    <cellStyle name="Normal 2 2 19 18" xfId="25861"/>
    <cellStyle name="Normal 2 2 19 19" xfId="25862"/>
    <cellStyle name="Normal 2 2 19 2" xfId="25863"/>
    <cellStyle name="Normal 2 2 19 20" xfId="25864"/>
    <cellStyle name="Normal 2 2 19 21" xfId="25865"/>
    <cellStyle name="Normal 2 2 19 22" xfId="25866"/>
    <cellStyle name="Normal 2 2 19 3" xfId="25867"/>
    <cellStyle name="Normal 2 2 19 4" xfId="25868"/>
    <cellStyle name="Normal 2 2 19 5" xfId="25869"/>
    <cellStyle name="Normal 2 2 19 6" xfId="25870"/>
    <cellStyle name="Normal 2 2 19 7" xfId="25871"/>
    <cellStyle name="Normal 2 2 19 8" xfId="25872"/>
    <cellStyle name="Normal 2 2 19 9" xfId="25873"/>
    <cellStyle name="Normal 2 2 2" xfId="25874"/>
    <cellStyle name="Normal 2 2 2 10" xfId="25875"/>
    <cellStyle name="Normal 2 2 2 10 10" xfId="25876"/>
    <cellStyle name="Normal 2 2 2 10 11" xfId="25877"/>
    <cellStyle name="Normal 2 2 2 10 12" xfId="25878"/>
    <cellStyle name="Normal 2 2 2 10 13" xfId="25879"/>
    <cellStyle name="Normal 2 2 2 10 14" xfId="25880"/>
    <cellStyle name="Normal 2 2 2 10 15" xfId="25881"/>
    <cellStyle name="Normal 2 2 2 10 16" xfId="25882"/>
    <cellStyle name="Normal 2 2 2 10 17" xfId="25883"/>
    <cellStyle name="Normal 2 2 2 10 18" xfId="25884"/>
    <cellStyle name="Normal 2 2 2 10 19" xfId="25885"/>
    <cellStyle name="Normal 2 2 2 10 2" xfId="25886"/>
    <cellStyle name="Normal 2 2 2 10 20" xfId="25887"/>
    <cellStyle name="Normal 2 2 2 10 21" xfId="25888"/>
    <cellStyle name="Normal 2 2 2 10 22" xfId="25889"/>
    <cellStyle name="Normal 2 2 2 10 3" xfId="25890"/>
    <cellStyle name="Normal 2 2 2 10 4" xfId="25891"/>
    <cellStyle name="Normal 2 2 2 10 5" xfId="25892"/>
    <cellStyle name="Normal 2 2 2 10 6" xfId="25893"/>
    <cellStyle name="Normal 2 2 2 10 7" xfId="25894"/>
    <cellStyle name="Normal 2 2 2 10 8" xfId="25895"/>
    <cellStyle name="Normal 2 2 2 10 9" xfId="25896"/>
    <cellStyle name="Normal 2 2 2 11" xfId="25897"/>
    <cellStyle name="Normal 2 2 2 11 10" xfId="25898"/>
    <cellStyle name="Normal 2 2 2 11 11" xfId="25899"/>
    <cellStyle name="Normal 2 2 2 11 12" xfId="25900"/>
    <cellStyle name="Normal 2 2 2 11 13" xfId="25901"/>
    <cellStyle name="Normal 2 2 2 11 14" xfId="25902"/>
    <cellStyle name="Normal 2 2 2 11 15" xfId="25903"/>
    <cellStyle name="Normal 2 2 2 11 16" xfId="25904"/>
    <cellStyle name="Normal 2 2 2 11 17" xfId="25905"/>
    <cellStyle name="Normal 2 2 2 11 18" xfId="25906"/>
    <cellStyle name="Normal 2 2 2 11 19" xfId="25907"/>
    <cellStyle name="Normal 2 2 2 11 2" xfId="25908"/>
    <cellStyle name="Normal 2 2 2 11 20" xfId="25909"/>
    <cellStyle name="Normal 2 2 2 11 21" xfId="25910"/>
    <cellStyle name="Normal 2 2 2 11 22" xfId="25911"/>
    <cellStyle name="Normal 2 2 2 11 3" xfId="25912"/>
    <cellStyle name="Normal 2 2 2 11 4" xfId="25913"/>
    <cellStyle name="Normal 2 2 2 11 5" xfId="25914"/>
    <cellStyle name="Normal 2 2 2 11 6" xfId="25915"/>
    <cellStyle name="Normal 2 2 2 11 7" xfId="25916"/>
    <cellStyle name="Normal 2 2 2 11 8" xfId="25917"/>
    <cellStyle name="Normal 2 2 2 11 9" xfId="25918"/>
    <cellStyle name="Normal 2 2 2 12" xfId="25919"/>
    <cellStyle name="Normal 2 2 2 12 10" xfId="25920"/>
    <cellStyle name="Normal 2 2 2 12 10 10" xfId="25921"/>
    <cellStyle name="Normal 2 2 2 12 10 11" xfId="25922"/>
    <cellStyle name="Normal 2 2 2 12 10 12" xfId="25923"/>
    <cellStyle name="Normal 2 2 2 12 10 13" xfId="25924"/>
    <cellStyle name="Normal 2 2 2 12 10 14" xfId="25925"/>
    <cellStyle name="Normal 2 2 2 12 10 15" xfId="25926"/>
    <cellStyle name="Normal 2 2 2 12 10 16" xfId="25927"/>
    <cellStyle name="Normal 2 2 2 12 10 17" xfId="25928"/>
    <cellStyle name="Normal 2 2 2 12 10 18" xfId="25929"/>
    <cellStyle name="Normal 2 2 2 12 10 19" xfId="25930"/>
    <cellStyle name="Normal 2 2 2 12 10 2" xfId="25931"/>
    <cellStyle name="Normal 2 2 2 12 10 20" xfId="25932"/>
    <cellStyle name="Normal 2 2 2 12 10 21" xfId="25933"/>
    <cellStyle name="Normal 2 2 2 12 10 22" xfId="25934"/>
    <cellStyle name="Normal 2 2 2 12 10 3" xfId="25935"/>
    <cellStyle name="Normal 2 2 2 12 10 4" xfId="25936"/>
    <cellStyle name="Normal 2 2 2 12 10 5" xfId="25937"/>
    <cellStyle name="Normal 2 2 2 12 10 6" xfId="25938"/>
    <cellStyle name="Normal 2 2 2 12 10 7" xfId="25939"/>
    <cellStyle name="Normal 2 2 2 12 10 8" xfId="25940"/>
    <cellStyle name="Normal 2 2 2 12 10 9" xfId="25941"/>
    <cellStyle name="Normal 2 2 2 12 11" xfId="25942"/>
    <cellStyle name="Normal 2 2 2 12 11 10" xfId="25943"/>
    <cellStyle name="Normal 2 2 2 12 11 11" xfId="25944"/>
    <cellStyle name="Normal 2 2 2 12 11 12" xfId="25945"/>
    <cellStyle name="Normal 2 2 2 12 11 13" xfId="25946"/>
    <cellStyle name="Normal 2 2 2 12 11 14" xfId="25947"/>
    <cellStyle name="Normal 2 2 2 12 11 15" xfId="25948"/>
    <cellStyle name="Normal 2 2 2 12 11 16" xfId="25949"/>
    <cellStyle name="Normal 2 2 2 12 11 17" xfId="25950"/>
    <cellStyle name="Normal 2 2 2 12 11 18" xfId="25951"/>
    <cellStyle name="Normal 2 2 2 12 11 19" xfId="25952"/>
    <cellStyle name="Normal 2 2 2 12 11 2" xfId="25953"/>
    <cellStyle name="Normal 2 2 2 12 11 20" xfId="25954"/>
    <cellStyle name="Normal 2 2 2 12 11 21" xfId="25955"/>
    <cellStyle name="Normal 2 2 2 12 11 22" xfId="25956"/>
    <cellStyle name="Normal 2 2 2 12 11 3" xfId="25957"/>
    <cellStyle name="Normal 2 2 2 12 11 4" xfId="25958"/>
    <cellStyle name="Normal 2 2 2 12 11 5" xfId="25959"/>
    <cellStyle name="Normal 2 2 2 12 11 6" xfId="25960"/>
    <cellStyle name="Normal 2 2 2 12 11 7" xfId="25961"/>
    <cellStyle name="Normal 2 2 2 12 11 8" xfId="25962"/>
    <cellStyle name="Normal 2 2 2 12 11 9" xfId="25963"/>
    <cellStyle name="Normal 2 2 2 12 12" xfId="25964"/>
    <cellStyle name="Normal 2 2 2 12 13" xfId="25965"/>
    <cellStyle name="Normal 2 2 2 12 14" xfId="25966"/>
    <cellStyle name="Normal 2 2 2 12 15" xfId="25967"/>
    <cellStyle name="Normal 2 2 2 12 16" xfId="25968"/>
    <cellStyle name="Normal 2 2 2 12 17" xfId="25969"/>
    <cellStyle name="Normal 2 2 2 12 18" xfId="25970"/>
    <cellStyle name="Normal 2 2 2 12 19" xfId="25971"/>
    <cellStyle name="Normal 2 2 2 12 2" xfId="25972"/>
    <cellStyle name="Normal 2 2 2 12 2 10" xfId="25973"/>
    <cellStyle name="Normal 2 2 2 12 2 11" xfId="25974"/>
    <cellStyle name="Normal 2 2 2 12 2 2" xfId="25975"/>
    <cellStyle name="Normal 2 2 2 12 2 2 10" xfId="25976"/>
    <cellStyle name="Normal 2 2 2 12 2 2 11" xfId="25977"/>
    <cellStyle name="Normal 2 2 2 12 2 2 12" xfId="25978"/>
    <cellStyle name="Normal 2 2 2 12 2 2 13" xfId="25979"/>
    <cellStyle name="Normal 2 2 2 12 2 2 14" xfId="25980"/>
    <cellStyle name="Normal 2 2 2 12 2 2 15" xfId="25981"/>
    <cellStyle name="Normal 2 2 2 12 2 2 16" xfId="25982"/>
    <cellStyle name="Normal 2 2 2 12 2 2 17" xfId="25983"/>
    <cellStyle name="Normal 2 2 2 12 2 2 18" xfId="25984"/>
    <cellStyle name="Normal 2 2 2 12 2 2 19" xfId="25985"/>
    <cellStyle name="Normal 2 2 2 12 2 2 2" xfId="25986"/>
    <cellStyle name="Normal 2 2 2 12 2 2 20" xfId="25987"/>
    <cellStyle name="Normal 2 2 2 12 2 2 21" xfId="25988"/>
    <cellStyle name="Normal 2 2 2 12 2 2 22" xfId="25989"/>
    <cellStyle name="Normal 2 2 2 12 2 2 23" xfId="25990"/>
    <cellStyle name="Normal 2 2 2 12 2 2 3" xfId="25991"/>
    <cellStyle name="Normal 2 2 2 12 2 2 4" xfId="25992"/>
    <cellStyle name="Normal 2 2 2 12 2 2 5" xfId="25993"/>
    <cellStyle name="Normal 2 2 2 12 2 2 6" xfId="25994"/>
    <cellStyle name="Normal 2 2 2 12 2 2 7" xfId="25995"/>
    <cellStyle name="Normal 2 2 2 12 2 2 8" xfId="25996"/>
    <cellStyle name="Normal 2 2 2 12 2 2 9" xfId="25997"/>
    <cellStyle name="Normal 2 2 2 12 2 3" xfId="25998"/>
    <cellStyle name="Normal 2 2 2 12 2 4" xfId="25999"/>
    <cellStyle name="Normal 2 2 2 12 2 5" xfId="26000"/>
    <cellStyle name="Normal 2 2 2 12 2 6" xfId="26001"/>
    <cellStyle name="Normal 2 2 2 12 2 7" xfId="26002"/>
    <cellStyle name="Normal 2 2 2 12 2 8" xfId="26003"/>
    <cellStyle name="Normal 2 2 2 12 2 9" xfId="26004"/>
    <cellStyle name="Normal 2 2 2 12 20" xfId="26005"/>
    <cellStyle name="Normal 2 2 2 12 21" xfId="26006"/>
    <cellStyle name="Normal 2 2 2 12 22" xfId="26007"/>
    <cellStyle name="Normal 2 2 2 12 23" xfId="26008"/>
    <cellStyle name="Normal 2 2 2 12 24" xfId="26009"/>
    <cellStyle name="Normal 2 2 2 12 25" xfId="26010"/>
    <cellStyle name="Normal 2 2 2 12 26" xfId="26011"/>
    <cellStyle name="Normal 2 2 2 12 27" xfId="26012"/>
    <cellStyle name="Normal 2 2 2 12 28" xfId="26013"/>
    <cellStyle name="Normal 2 2 2 12 29" xfId="26014"/>
    <cellStyle name="Normal 2 2 2 12 3" xfId="26015"/>
    <cellStyle name="Normal 2 2 2 12 3 2" xfId="26016"/>
    <cellStyle name="Normal 2 2 2 12 3 2 10" xfId="26017"/>
    <cellStyle name="Normal 2 2 2 12 3 2 11" xfId="26018"/>
    <cellStyle name="Normal 2 2 2 12 3 2 12" xfId="26019"/>
    <cellStyle name="Normal 2 2 2 12 3 2 13" xfId="26020"/>
    <cellStyle name="Normal 2 2 2 12 3 2 14" xfId="26021"/>
    <cellStyle name="Normal 2 2 2 12 3 2 15" xfId="26022"/>
    <cellStyle name="Normal 2 2 2 12 3 2 16" xfId="26023"/>
    <cellStyle name="Normal 2 2 2 12 3 2 17" xfId="26024"/>
    <cellStyle name="Normal 2 2 2 12 3 2 18" xfId="26025"/>
    <cellStyle name="Normal 2 2 2 12 3 2 19" xfId="26026"/>
    <cellStyle name="Normal 2 2 2 12 3 2 2" xfId="26027"/>
    <cellStyle name="Normal 2 2 2 12 3 2 20" xfId="26028"/>
    <cellStyle name="Normal 2 2 2 12 3 2 21" xfId="26029"/>
    <cellStyle name="Normal 2 2 2 12 3 2 22" xfId="26030"/>
    <cellStyle name="Normal 2 2 2 12 3 2 3" xfId="26031"/>
    <cellStyle name="Normal 2 2 2 12 3 2 4" xfId="26032"/>
    <cellStyle name="Normal 2 2 2 12 3 2 5" xfId="26033"/>
    <cellStyle name="Normal 2 2 2 12 3 2 6" xfId="26034"/>
    <cellStyle name="Normal 2 2 2 12 3 2 7" xfId="26035"/>
    <cellStyle name="Normal 2 2 2 12 3 2 8" xfId="26036"/>
    <cellStyle name="Normal 2 2 2 12 3 2 9" xfId="26037"/>
    <cellStyle name="Normal 2 2 2 12 30" xfId="26038"/>
    <cellStyle name="Normal 2 2 2 12 31" xfId="26039"/>
    <cellStyle name="Normal 2 2 2 12 32" xfId="26040"/>
    <cellStyle name="Normal 2 2 2 12 4" xfId="26041"/>
    <cellStyle name="Normal 2 2 2 12 4 10" xfId="26042"/>
    <cellStyle name="Normal 2 2 2 12 4 11" xfId="26043"/>
    <cellStyle name="Normal 2 2 2 12 4 12" xfId="26044"/>
    <cellStyle name="Normal 2 2 2 12 4 13" xfId="26045"/>
    <cellStyle name="Normal 2 2 2 12 4 14" xfId="26046"/>
    <cellStyle name="Normal 2 2 2 12 4 15" xfId="26047"/>
    <cellStyle name="Normal 2 2 2 12 4 16" xfId="26048"/>
    <cellStyle name="Normal 2 2 2 12 4 17" xfId="26049"/>
    <cellStyle name="Normal 2 2 2 12 4 18" xfId="26050"/>
    <cellStyle name="Normal 2 2 2 12 4 19" xfId="26051"/>
    <cellStyle name="Normal 2 2 2 12 4 2" xfId="26052"/>
    <cellStyle name="Normal 2 2 2 12 4 20" xfId="26053"/>
    <cellStyle name="Normal 2 2 2 12 4 21" xfId="26054"/>
    <cellStyle name="Normal 2 2 2 12 4 22" xfId="26055"/>
    <cellStyle name="Normal 2 2 2 12 4 3" xfId="26056"/>
    <cellStyle name="Normal 2 2 2 12 4 4" xfId="26057"/>
    <cellStyle name="Normal 2 2 2 12 4 5" xfId="26058"/>
    <cellStyle name="Normal 2 2 2 12 4 6" xfId="26059"/>
    <cellStyle name="Normal 2 2 2 12 4 7" xfId="26060"/>
    <cellStyle name="Normal 2 2 2 12 4 8" xfId="26061"/>
    <cellStyle name="Normal 2 2 2 12 4 9" xfId="26062"/>
    <cellStyle name="Normal 2 2 2 12 5" xfId="26063"/>
    <cellStyle name="Normal 2 2 2 12 5 10" xfId="26064"/>
    <cellStyle name="Normal 2 2 2 12 5 11" xfId="26065"/>
    <cellStyle name="Normal 2 2 2 12 5 12" xfId="26066"/>
    <cellStyle name="Normal 2 2 2 12 5 13" xfId="26067"/>
    <cellStyle name="Normal 2 2 2 12 5 14" xfId="26068"/>
    <cellStyle name="Normal 2 2 2 12 5 15" xfId="26069"/>
    <cellStyle name="Normal 2 2 2 12 5 16" xfId="26070"/>
    <cellStyle name="Normal 2 2 2 12 5 17" xfId="26071"/>
    <cellStyle name="Normal 2 2 2 12 5 18" xfId="26072"/>
    <cellStyle name="Normal 2 2 2 12 5 19" xfId="26073"/>
    <cellStyle name="Normal 2 2 2 12 5 2" xfId="26074"/>
    <cellStyle name="Normal 2 2 2 12 5 20" xfId="26075"/>
    <cellStyle name="Normal 2 2 2 12 5 21" xfId="26076"/>
    <cellStyle name="Normal 2 2 2 12 5 22" xfId="26077"/>
    <cellStyle name="Normal 2 2 2 12 5 3" xfId="26078"/>
    <cellStyle name="Normal 2 2 2 12 5 4" xfId="26079"/>
    <cellStyle name="Normal 2 2 2 12 5 5" xfId="26080"/>
    <cellStyle name="Normal 2 2 2 12 5 6" xfId="26081"/>
    <cellStyle name="Normal 2 2 2 12 5 7" xfId="26082"/>
    <cellStyle name="Normal 2 2 2 12 5 8" xfId="26083"/>
    <cellStyle name="Normal 2 2 2 12 5 9" xfId="26084"/>
    <cellStyle name="Normal 2 2 2 12 6" xfId="26085"/>
    <cellStyle name="Normal 2 2 2 12 6 10" xfId="26086"/>
    <cellStyle name="Normal 2 2 2 12 6 11" xfId="26087"/>
    <cellStyle name="Normal 2 2 2 12 6 12" xfId="26088"/>
    <cellStyle name="Normal 2 2 2 12 6 13" xfId="26089"/>
    <cellStyle name="Normal 2 2 2 12 6 14" xfId="26090"/>
    <cellStyle name="Normal 2 2 2 12 6 15" xfId="26091"/>
    <cellStyle name="Normal 2 2 2 12 6 16" xfId="26092"/>
    <cellStyle name="Normal 2 2 2 12 6 17" xfId="26093"/>
    <cellStyle name="Normal 2 2 2 12 6 18" xfId="26094"/>
    <cellStyle name="Normal 2 2 2 12 6 19" xfId="26095"/>
    <cellStyle name="Normal 2 2 2 12 6 2" xfId="26096"/>
    <cellStyle name="Normal 2 2 2 12 6 20" xfId="26097"/>
    <cellStyle name="Normal 2 2 2 12 6 21" xfId="26098"/>
    <cellStyle name="Normal 2 2 2 12 6 22" xfId="26099"/>
    <cellStyle name="Normal 2 2 2 12 6 3" xfId="26100"/>
    <cellStyle name="Normal 2 2 2 12 6 4" xfId="26101"/>
    <cellStyle name="Normal 2 2 2 12 6 5" xfId="26102"/>
    <cellStyle name="Normal 2 2 2 12 6 6" xfId="26103"/>
    <cellStyle name="Normal 2 2 2 12 6 7" xfId="26104"/>
    <cellStyle name="Normal 2 2 2 12 6 8" xfId="26105"/>
    <cellStyle name="Normal 2 2 2 12 6 9" xfId="26106"/>
    <cellStyle name="Normal 2 2 2 12 7" xfId="26107"/>
    <cellStyle name="Normal 2 2 2 12 7 10" xfId="26108"/>
    <cellStyle name="Normal 2 2 2 12 7 11" xfId="26109"/>
    <cellStyle name="Normal 2 2 2 12 7 12" xfId="26110"/>
    <cellStyle name="Normal 2 2 2 12 7 13" xfId="26111"/>
    <cellStyle name="Normal 2 2 2 12 7 14" xfId="26112"/>
    <cellStyle name="Normal 2 2 2 12 7 15" xfId="26113"/>
    <cellStyle name="Normal 2 2 2 12 7 16" xfId="26114"/>
    <cellStyle name="Normal 2 2 2 12 7 17" xfId="26115"/>
    <cellStyle name="Normal 2 2 2 12 7 18" xfId="26116"/>
    <cellStyle name="Normal 2 2 2 12 7 19" xfId="26117"/>
    <cellStyle name="Normal 2 2 2 12 7 2" xfId="26118"/>
    <cellStyle name="Normal 2 2 2 12 7 20" xfId="26119"/>
    <cellStyle name="Normal 2 2 2 12 7 21" xfId="26120"/>
    <cellStyle name="Normal 2 2 2 12 7 22" xfId="26121"/>
    <cellStyle name="Normal 2 2 2 12 7 3" xfId="26122"/>
    <cellStyle name="Normal 2 2 2 12 7 4" xfId="26123"/>
    <cellStyle name="Normal 2 2 2 12 7 5" xfId="26124"/>
    <cellStyle name="Normal 2 2 2 12 7 6" xfId="26125"/>
    <cellStyle name="Normal 2 2 2 12 7 7" xfId="26126"/>
    <cellStyle name="Normal 2 2 2 12 7 8" xfId="26127"/>
    <cellStyle name="Normal 2 2 2 12 7 9" xfId="26128"/>
    <cellStyle name="Normal 2 2 2 12 8" xfId="26129"/>
    <cellStyle name="Normal 2 2 2 12 8 10" xfId="26130"/>
    <cellStyle name="Normal 2 2 2 12 8 11" xfId="26131"/>
    <cellStyle name="Normal 2 2 2 12 8 12" xfId="26132"/>
    <cellStyle name="Normal 2 2 2 12 8 13" xfId="26133"/>
    <cellStyle name="Normal 2 2 2 12 8 14" xfId="26134"/>
    <cellStyle name="Normal 2 2 2 12 8 15" xfId="26135"/>
    <cellStyle name="Normal 2 2 2 12 8 16" xfId="26136"/>
    <cellStyle name="Normal 2 2 2 12 8 17" xfId="26137"/>
    <cellStyle name="Normal 2 2 2 12 8 18" xfId="26138"/>
    <cellStyle name="Normal 2 2 2 12 8 19" xfId="26139"/>
    <cellStyle name="Normal 2 2 2 12 8 2" xfId="26140"/>
    <cellStyle name="Normal 2 2 2 12 8 20" xfId="26141"/>
    <cellStyle name="Normal 2 2 2 12 8 21" xfId="26142"/>
    <cellStyle name="Normal 2 2 2 12 8 22" xfId="26143"/>
    <cellStyle name="Normal 2 2 2 12 8 3" xfId="26144"/>
    <cellStyle name="Normal 2 2 2 12 8 4" xfId="26145"/>
    <cellStyle name="Normal 2 2 2 12 8 5" xfId="26146"/>
    <cellStyle name="Normal 2 2 2 12 8 6" xfId="26147"/>
    <cellStyle name="Normal 2 2 2 12 8 7" xfId="26148"/>
    <cellStyle name="Normal 2 2 2 12 8 8" xfId="26149"/>
    <cellStyle name="Normal 2 2 2 12 8 9" xfId="26150"/>
    <cellStyle name="Normal 2 2 2 12 9" xfId="26151"/>
    <cellStyle name="Normal 2 2 2 12 9 10" xfId="26152"/>
    <cellStyle name="Normal 2 2 2 12 9 11" xfId="26153"/>
    <cellStyle name="Normal 2 2 2 12 9 12" xfId="26154"/>
    <cellStyle name="Normal 2 2 2 12 9 13" xfId="26155"/>
    <cellStyle name="Normal 2 2 2 12 9 14" xfId="26156"/>
    <cellStyle name="Normal 2 2 2 12 9 15" xfId="26157"/>
    <cellStyle name="Normal 2 2 2 12 9 16" xfId="26158"/>
    <cellStyle name="Normal 2 2 2 12 9 17" xfId="26159"/>
    <cellStyle name="Normal 2 2 2 12 9 18" xfId="26160"/>
    <cellStyle name="Normal 2 2 2 12 9 19" xfId="26161"/>
    <cellStyle name="Normal 2 2 2 12 9 2" xfId="26162"/>
    <cellStyle name="Normal 2 2 2 12 9 20" xfId="26163"/>
    <cellStyle name="Normal 2 2 2 12 9 21" xfId="26164"/>
    <cellStyle name="Normal 2 2 2 12 9 22" xfId="26165"/>
    <cellStyle name="Normal 2 2 2 12 9 3" xfId="26166"/>
    <cellStyle name="Normal 2 2 2 12 9 4" xfId="26167"/>
    <cellStyle name="Normal 2 2 2 12 9 5" xfId="26168"/>
    <cellStyle name="Normal 2 2 2 12 9 6" xfId="26169"/>
    <cellStyle name="Normal 2 2 2 12 9 7" xfId="26170"/>
    <cellStyle name="Normal 2 2 2 12 9 8" xfId="26171"/>
    <cellStyle name="Normal 2 2 2 12 9 9" xfId="26172"/>
    <cellStyle name="Normal 2 2 2 13" xfId="26173"/>
    <cellStyle name="Normal 2 2 2 14" xfId="26174"/>
    <cellStyle name="Normal 2 2 2 15" xfId="26175"/>
    <cellStyle name="Normal 2 2 2 16" xfId="26176"/>
    <cellStyle name="Normal 2 2 2 17" xfId="26177"/>
    <cellStyle name="Normal 2 2 2 18" xfId="26178"/>
    <cellStyle name="Normal 2 2 2 19" xfId="26179"/>
    <cellStyle name="Normal 2 2 2 2" xfId="26180"/>
    <cellStyle name="Normal 2 2 2 2 10" xfId="26181"/>
    <cellStyle name="Normal 2 2 2 2 100" xfId="26182"/>
    <cellStyle name="Normal 2 2 2 2 101" xfId="26183"/>
    <cellStyle name="Normal 2 2 2 2 102" xfId="26184"/>
    <cellStyle name="Normal 2 2 2 2 103" xfId="26185"/>
    <cellStyle name="Normal 2 2 2 2 104" xfId="26186"/>
    <cellStyle name="Normal 2 2 2 2 105" xfId="26187"/>
    <cellStyle name="Normal 2 2 2 2 106" xfId="26188"/>
    <cellStyle name="Normal 2 2 2 2 107" xfId="26189"/>
    <cellStyle name="Normal 2 2 2 2 108" xfId="26190"/>
    <cellStyle name="Normal 2 2 2 2 109" xfId="26191"/>
    <cellStyle name="Normal 2 2 2 2 11" xfId="26192"/>
    <cellStyle name="Normal 2 2 2 2 11 10" xfId="26193"/>
    <cellStyle name="Normal 2 2 2 2 11 11" xfId="26194"/>
    <cellStyle name="Normal 2 2 2 2 11 2" xfId="26195"/>
    <cellStyle name="Normal 2 2 2 2 11 2 10" xfId="26196"/>
    <cellStyle name="Normal 2 2 2 2 11 2 10 10" xfId="26197"/>
    <cellStyle name="Normal 2 2 2 2 11 2 10 11" xfId="26198"/>
    <cellStyle name="Normal 2 2 2 2 11 2 10 12" xfId="26199"/>
    <cellStyle name="Normal 2 2 2 2 11 2 10 13" xfId="26200"/>
    <cellStyle name="Normal 2 2 2 2 11 2 10 14" xfId="26201"/>
    <cellStyle name="Normal 2 2 2 2 11 2 10 15" xfId="26202"/>
    <cellStyle name="Normal 2 2 2 2 11 2 10 16" xfId="26203"/>
    <cellStyle name="Normal 2 2 2 2 11 2 10 17" xfId="26204"/>
    <cellStyle name="Normal 2 2 2 2 11 2 10 18" xfId="26205"/>
    <cellStyle name="Normal 2 2 2 2 11 2 10 19" xfId="26206"/>
    <cellStyle name="Normal 2 2 2 2 11 2 10 2" xfId="26207"/>
    <cellStyle name="Normal 2 2 2 2 11 2 10 20" xfId="26208"/>
    <cellStyle name="Normal 2 2 2 2 11 2 10 21" xfId="26209"/>
    <cellStyle name="Normal 2 2 2 2 11 2 10 22" xfId="26210"/>
    <cellStyle name="Normal 2 2 2 2 11 2 10 3" xfId="26211"/>
    <cellStyle name="Normal 2 2 2 2 11 2 10 4" xfId="26212"/>
    <cellStyle name="Normal 2 2 2 2 11 2 10 5" xfId="26213"/>
    <cellStyle name="Normal 2 2 2 2 11 2 10 6" xfId="26214"/>
    <cellStyle name="Normal 2 2 2 2 11 2 10 7" xfId="26215"/>
    <cellStyle name="Normal 2 2 2 2 11 2 10 8" xfId="26216"/>
    <cellStyle name="Normal 2 2 2 2 11 2 10 9" xfId="26217"/>
    <cellStyle name="Normal 2 2 2 2 11 2 11" xfId="26218"/>
    <cellStyle name="Normal 2 2 2 2 11 2 11 10" xfId="26219"/>
    <cellStyle name="Normal 2 2 2 2 11 2 11 11" xfId="26220"/>
    <cellStyle name="Normal 2 2 2 2 11 2 11 12" xfId="26221"/>
    <cellStyle name="Normal 2 2 2 2 11 2 11 13" xfId="26222"/>
    <cellStyle name="Normal 2 2 2 2 11 2 11 14" xfId="26223"/>
    <cellStyle name="Normal 2 2 2 2 11 2 11 15" xfId="26224"/>
    <cellStyle name="Normal 2 2 2 2 11 2 11 16" xfId="26225"/>
    <cellStyle name="Normal 2 2 2 2 11 2 11 17" xfId="26226"/>
    <cellStyle name="Normal 2 2 2 2 11 2 11 18" xfId="26227"/>
    <cellStyle name="Normal 2 2 2 2 11 2 11 19" xfId="26228"/>
    <cellStyle name="Normal 2 2 2 2 11 2 11 2" xfId="26229"/>
    <cellStyle name="Normal 2 2 2 2 11 2 11 20" xfId="26230"/>
    <cellStyle name="Normal 2 2 2 2 11 2 11 21" xfId="26231"/>
    <cellStyle name="Normal 2 2 2 2 11 2 11 22" xfId="26232"/>
    <cellStyle name="Normal 2 2 2 2 11 2 11 3" xfId="26233"/>
    <cellStyle name="Normal 2 2 2 2 11 2 11 4" xfId="26234"/>
    <cellStyle name="Normal 2 2 2 2 11 2 11 5" xfId="26235"/>
    <cellStyle name="Normal 2 2 2 2 11 2 11 6" xfId="26236"/>
    <cellStyle name="Normal 2 2 2 2 11 2 11 7" xfId="26237"/>
    <cellStyle name="Normal 2 2 2 2 11 2 11 8" xfId="26238"/>
    <cellStyle name="Normal 2 2 2 2 11 2 11 9" xfId="26239"/>
    <cellStyle name="Normal 2 2 2 2 11 2 12" xfId="26240"/>
    <cellStyle name="Normal 2 2 2 2 11 2 13" xfId="26241"/>
    <cellStyle name="Normal 2 2 2 2 11 2 14" xfId="26242"/>
    <cellStyle name="Normal 2 2 2 2 11 2 15" xfId="26243"/>
    <cellStyle name="Normal 2 2 2 2 11 2 16" xfId="26244"/>
    <cellStyle name="Normal 2 2 2 2 11 2 17" xfId="26245"/>
    <cellStyle name="Normal 2 2 2 2 11 2 18" xfId="26246"/>
    <cellStyle name="Normal 2 2 2 2 11 2 19" xfId="26247"/>
    <cellStyle name="Normal 2 2 2 2 11 2 2" xfId="26248"/>
    <cellStyle name="Normal 2 2 2 2 11 2 2 2" xfId="26249"/>
    <cellStyle name="Normal 2 2 2 2 11 2 2 2 10" xfId="26250"/>
    <cellStyle name="Normal 2 2 2 2 11 2 2 2 11" xfId="26251"/>
    <cellStyle name="Normal 2 2 2 2 11 2 2 2 12" xfId="26252"/>
    <cellStyle name="Normal 2 2 2 2 11 2 2 2 13" xfId="26253"/>
    <cellStyle name="Normal 2 2 2 2 11 2 2 2 14" xfId="26254"/>
    <cellStyle name="Normal 2 2 2 2 11 2 2 2 15" xfId="26255"/>
    <cellStyle name="Normal 2 2 2 2 11 2 2 2 16" xfId="26256"/>
    <cellStyle name="Normal 2 2 2 2 11 2 2 2 17" xfId="26257"/>
    <cellStyle name="Normal 2 2 2 2 11 2 2 2 18" xfId="26258"/>
    <cellStyle name="Normal 2 2 2 2 11 2 2 2 19" xfId="26259"/>
    <cellStyle name="Normal 2 2 2 2 11 2 2 2 2" xfId="26260"/>
    <cellStyle name="Normal 2 2 2 2 11 2 2 2 20" xfId="26261"/>
    <cellStyle name="Normal 2 2 2 2 11 2 2 2 21" xfId="26262"/>
    <cellStyle name="Normal 2 2 2 2 11 2 2 2 22" xfId="26263"/>
    <cellStyle name="Normal 2 2 2 2 11 2 2 2 3" xfId="26264"/>
    <cellStyle name="Normal 2 2 2 2 11 2 2 2 4" xfId="26265"/>
    <cellStyle name="Normal 2 2 2 2 11 2 2 2 5" xfId="26266"/>
    <cellStyle name="Normal 2 2 2 2 11 2 2 2 6" xfId="26267"/>
    <cellStyle name="Normal 2 2 2 2 11 2 2 2 7" xfId="26268"/>
    <cellStyle name="Normal 2 2 2 2 11 2 2 2 8" xfId="26269"/>
    <cellStyle name="Normal 2 2 2 2 11 2 2 2 9" xfId="26270"/>
    <cellStyle name="Normal 2 2 2 2 11 2 20" xfId="26271"/>
    <cellStyle name="Normal 2 2 2 2 11 2 21" xfId="26272"/>
    <cellStyle name="Normal 2 2 2 2 11 2 22" xfId="26273"/>
    <cellStyle name="Normal 2 2 2 2 11 2 23" xfId="26274"/>
    <cellStyle name="Normal 2 2 2 2 11 2 24" xfId="26275"/>
    <cellStyle name="Normal 2 2 2 2 11 2 25" xfId="26276"/>
    <cellStyle name="Normal 2 2 2 2 11 2 26" xfId="26277"/>
    <cellStyle name="Normal 2 2 2 2 11 2 27" xfId="26278"/>
    <cellStyle name="Normal 2 2 2 2 11 2 28" xfId="26279"/>
    <cellStyle name="Normal 2 2 2 2 11 2 29" xfId="26280"/>
    <cellStyle name="Normal 2 2 2 2 11 2 3" xfId="26281"/>
    <cellStyle name="Normal 2 2 2 2 11 2 3 10" xfId="26282"/>
    <cellStyle name="Normal 2 2 2 2 11 2 3 11" xfId="26283"/>
    <cellStyle name="Normal 2 2 2 2 11 2 3 12" xfId="26284"/>
    <cellStyle name="Normal 2 2 2 2 11 2 3 13" xfId="26285"/>
    <cellStyle name="Normal 2 2 2 2 11 2 3 14" xfId="26286"/>
    <cellStyle name="Normal 2 2 2 2 11 2 3 15" xfId="26287"/>
    <cellStyle name="Normal 2 2 2 2 11 2 3 16" xfId="26288"/>
    <cellStyle name="Normal 2 2 2 2 11 2 3 17" xfId="26289"/>
    <cellStyle name="Normal 2 2 2 2 11 2 3 18" xfId="26290"/>
    <cellStyle name="Normal 2 2 2 2 11 2 3 19" xfId="26291"/>
    <cellStyle name="Normal 2 2 2 2 11 2 3 2" xfId="26292"/>
    <cellStyle name="Normal 2 2 2 2 11 2 3 20" xfId="26293"/>
    <cellStyle name="Normal 2 2 2 2 11 2 3 21" xfId="26294"/>
    <cellStyle name="Normal 2 2 2 2 11 2 3 22" xfId="26295"/>
    <cellStyle name="Normal 2 2 2 2 11 2 3 3" xfId="26296"/>
    <cellStyle name="Normal 2 2 2 2 11 2 3 4" xfId="26297"/>
    <cellStyle name="Normal 2 2 2 2 11 2 3 5" xfId="26298"/>
    <cellStyle name="Normal 2 2 2 2 11 2 3 6" xfId="26299"/>
    <cellStyle name="Normal 2 2 2 2 11 2 3 7" xfId="26300"/>
    <cellStyle name="Normal 2 2 2 2 11 2 3 8" xfId="26301"/>
    <cellStyle name="Normal 2 2 2 2 11 2 3 9" xfId="26302"/>
    <cellStyle name="Normal 2 2 2 2 11 2 30" xfId="26303"/>
    <cellStyle name="Normal 2 2 2 2 11 2 31" xfId="26304"/>
    <cellStyle name="Normal 2 2 2 2 11 2 32" xfId="26305"/>
    <cellStyle name="Normal 2 2 2 2 11 2 4" xfId="26306"/>
    <cellStyle name="Normal 2 2 2 2 11 2 4 10" xfId="26307"/>
    <cellStyle name="Normal 2 2 2 2 11 2 4 11" xfId="26308"/>
    <cellStyle name="Normal 2 2 2 2 11 2 4 12" xfId="26309"/>
    <cellStyle name="Normal 2 2 2 2 11 2 4 13" xfId="26310"/>
    <cellStyle name="Normal 2 2 2 2 11 2 4 14" xfId="26311"/>
    <cellStyle name="Normal 2 2 2 2 11 2 4 15" xfId="26312"/>
    <cellStyle name="Normal 2 2 2 2 11 2 4 16" xfId="26313"/>
    <cellStyle name="Normal 2 2 2 2 11 2 4 17" xfId="26314"/>
    <cellStyle name="Normal 2 2 2 2 11 2 4 18" xfId="26315"/>
    <cellStyle name="Normal 2 2 2 2 11 2 4 19" xfId="26316"/>
    <cellStyle name="Normal 2 2 2 2 11 2 4 2" xfId="26317"/>
    <cellStyle name="Normal 2 2 2 2 11 2 4 20" xfId="26318"/>
    <cellStyle name="Normal 2 2 2 2 11 2 4 21" xfId="26319"/>
    <cellStyle name="Normal 2 2 2 2 11 2 4 22" xfId="26320"/>
    <cellStyle name="Normal 2 2 2 2 11 2 4 3" xfId="26321"/>
    <cellStyle name="Normal 2 2 2 2 11 2 4 4" xfId="26322"/>
    <cellStyle name="Normal 2 2 2 2 11 2 4 5" xfId="26323"/>
    <cellStyle name="Normal 2 2 2 2 11 2 4 6" xfId="26324"/>
    <cellStyle name="Normal 2 2 2 2 11 2 4 7" xfId="26325"/>
    <cellStyle name="Normal 2 2 2 2 11 2 4 8" xfId="26326"/>
    <cellStyle name="Normal 2 2 2 2 11 2 4 9" xfId="26327"/>
    <cellStyle name="Normal 2 2 2 2 11 2 5" xfId="26328"/>
    <cellStyle name="Normal 2 2 2 2 11 2 5 10" xfId="26329"/>
    <cellStyle name="Normal 2 2 2 2 11 2 5 11" xfId="26330"/>
    <cellStyle name="Normal 2 2 2 2 11 2 5 12" xfId="26331"/>
    <cellStyle name="Normal 2 2 2 2 11 2 5 13" xfId="26332"/>
    <cellStyle name="Normal 2 2 2 2 11 2 5 14" xfId="26333"/>
    <cellStyle name="Normal 2 2 2 2 11 2 5 15" xfId="26334"/>
    <cellStyle name="Normal 2 2 2 2 11 2 5 16" xfId="26335"/>
    <cellStyle name="Normal 2 2 2 2 11 2 5 17" xfId="26336"/>
    <cellStyle name="Normal 2 2 2 2 11 2 5 18" xfId="26337"/>
    <cellStyle name="Normal 2 2 2 2 11 2 5 19" xfId="26338"/>
    <cellStyle name="Normal 2 2 2 2 11 2 5 2" xfId="26339"/>
    <cellStyle name="Normal 2 2 2 2 11 2 5 20" xfId="26340"/>
    <cellStyle name="Normal 2 2 2 2 11 2 5 21" xfId="26341"/>
    <cellStyle name="Normal 2 2 2 2 11 2 5 22" xfId="26342"/>
    <cellStyle name="Normal 2 2 2 2 11 2 5 3" xfId="26343"/>
    <cellStyle name="Normal 2 2 2 2 11 2 5 4" xfId="26344"/>
    <cellStyle name="Normal 2 2 2 2 11 2 5 5" xfId="26345"/>
    <cellStyle name="Normal 2 2 2 2 11 2 5 6" xfId="26346"/>
    <cellStyle name="Normal 2 2 2 2 11 2 5 7" xfId="26347"/>
    <cellStyle name="Normal 2 2 2 2 11 2 5 8" xfId="26348"/>
    <cellStyle name="Normal 2 2 2 2 11 2 5 9" xfId="26349"/>
    <cellStyle name="Normal 2 2 2 2 11 2 6" xfId="26350"/>
    <cellStyle name="Normal 2 2 2 2 11 2 6 10" xfId="26351"/>
    <cellStyle name="Normal 2 2 2 2 11 2 6 11" xfId="26352"/>
    <cellStyle name="Normal 2 2 2 2 11 2 6 12" xfId="26353"/>
    <cellStyle name="Normal 2 2 2 2 11 2 6 13" xfId="26354"/>
    <cellStyle name="Normal 2 2 2 2 11 2 6 14" xfId="26355"/>
    <cellStyle name="Normal 2 2 2 2 11 2 6 15" xfId="26356"/>
    <cellStyle name="Normal 2 2 2 2 11 2 6 16" xfId="26357"/>
    <cellStyle name="Normal 2 2 2 2 11 2 6 17" xfId="26358"/>
    <cellStyle name="Normal 2 2 2 2 11 2 6 18" xfId="26359"/>
    <cellStyle name="Normal 2 2 2 2 11 2 6 19" xfId="26360"/>
    <cellStyle name="Normal 2 2 2 2 11 2 6 2" xfId="26361"/>
    <cellStyle name="Normal 2 2 2 2 11 2 6 20" xfId="26362"/>
    <cellStyle name="Normal 2 2 2 2 11 2 6 21" xfId="26363"/>
    <cellStyle name="Normal 2 2 2 2 11 2 6 22" xfId="26364"/>
    <cellStyle name="Normal 2 2 2 2 11 2 6 3" xfId="26365"/>
    <cellStyle name="Normal 2 2 2 2 11 2 6 4" xfId="26366"/>
    <cellStyle name="Normal 2 2 2 2 11 2 6 5" xfId="26367"/>
    <cellStyle name="Normal 2 2 2 2 11 2 6 6" xfId="26368"/>
    <cellStyle name="Normal 2 2 2 2 11 2 6 7" xfId="26369"/>
    <cellStyle name="Normal 2 2 2 2 11 2 6 8" xfId="26370"/>
    <cellStyle name="Normal 2 2 2 2 11 2 6 9" xfId="26371"/>
    <cellStyle name="Normal 2 2 2 2 11 2 7" xfId="26372"/>
    <cellStyle name="Normal 2 2 2 2 11 2 7 10" xfId="26373"/>
    <cellStyle name="Normal 2 2 2 2 11 2 7 11" xfId="26374"/>
    <cellStyle name="Normal 2 2 2 2 11 2 7 12" xfId="26375"/>
    <cellStyle name="Normal 2 2 2 2 11 2 7 13" xfId="26376"/>
    <cellStyle name="Normal 2 2 2 2 11 2 7 14" xfId="26377"/>
    <cellStyle name="Normal 2 2 2 2 11 2 7 15" xfId="26378"/>
    <cellStyle name="Normal 2 2 2 2 11 2 7 16" xfId="26379"/>
    <cellStyle name="Normal 2 2 2 2 11 2 7 17" xfId="26380"/>
    <cellStyle name="Normal 2 2 2 2 11 2 7 18" xfId="26381"/>
    <cellStyle name="Normal 2 2 2 2 11 2 7 19" xfId="26382"/>
    <cellStyle name="Normal 2 2 2 2 11 2 7 2" xfId="26383"/>
    <cellStyle name="Normal 2 2 2 2 11 2 7 20" xfId="26384"/>
    <cellStyle name="Normal 2 2 2 2 11 2 7 21" xfId="26385"/>
    <cellStyle name="Normal 2 2 2 2 11 2 7 22" xfId="26386"/>
    <cellStyle name="Normal 2 2 2 2 11 2 7 3" xfId="26387"/>
    <cellStyle name="Normal 2 2 2 2 11 2 7 4" xfId="26388"/>
    <cellStyle name="Normal 2 2 2 2 11 2 7 5" xfId="26389"/>
    <cellStyle name="Normal 2 2 2 2 11 2 7 6" xfId="26390"/>
    <cellStyle name="Normal 2 2 2 2 11 2 7 7" xfId="26391"/>
    <cellStyle name="Normal 2 2 2 2 11 2 7 8" xfId="26392"/>
    <cellStyle name="Normal 2 2 2 2 11 2 7 9" xfId="26393"/>
    <cellStyle name="Normal 2 2 2 2 11 2 8" xfId="26394"/>
    <cellStyle name="Normal 2 2 2 2 11 2 8 10" xfId="26395"/>
    <cellStyle name="Normal 2 2 2 2 11 2 8 11" xfId="26396"/>
    <cellStyle name="Normal 2 2 2 2 11 2 8 12" xfId="26397"/>
    <cellStyle name="Normal 2 2 2 2 11 2 8 13" xfId="26398"/>
    <cellStyle name="Normal 2 2 2 2 11 2 8 14" xfId="26399"/>
    <cellStyle name="Normal 2 2 2 2 11 2 8 15" xfId="26400"/>
    <cellStyle name="Normal 2 2 2 2 11 2 8 16" xfId="26401"/>
    <cellStyle name="Normal 2 2 2 2 11 2 8 17" xfId="26402"/>
    <cellStyle name="Normal 2 2 2 2 11 2 8 18" xfId="26403"/>
    <cellStyle name="Normal 2 2 2 2 11 2 8 19" xfId="26404"/>
    <cellStyle name="Normal 2 2 2 2 11 2 8 2" xfId="26405"/>
    <cellStyle name="Normal 2 2 2 2 11 2 8 20" xfId="26406"/>
    <cellStyle name="Normal 2 2 2 2 11 2 8 21" xfId="26407"/>
    <cellStyle name="Normal 2 2 2 2 11 2 8 22" xfId="26408"/>
    <cellStyle name="Normal 2 2 2 2 11 2 8 3" xfId="26409"/>
    <cellStyle name="Normal 2 2 2 2 11 2 8 4" xfId="26410"/>
    <cellStyle name="Normal 2 2 2 2 11 2 8 5" xfId="26411"/>
    <cellStyle name="Normal 2 2 2 2 11 2 8 6" xfId="26412"/>
    <cellStyle name="Normal 2 2 2 2 11 2 8 7" xfId="26413"/>
    <cellStyle name="Normal 2 2 2 2 11 2 8 8" xfId="26414"/>
    <cellStyle name="Normal 2 2 2 2 11 2 8 9" xfId="26415"/>
    <cellStyle name="Normal 2 2 2 2 11 2 9" xfId="26416"/>
    <cellStyle name="Normal 2 2 2 2 11 2 9 10" xfId="26417"/>
    <cellStyle name="Normal 2 2 2 2 11 2 9 11" xfId="26418"/>
    <cellStyle name="Normal 2 2 2 2 11 2 9 12" xfId="26419"/>
    <cellStyle name="Normal 2 2 2 2 11 2 9 13" xfId="26420"/>
    <cellStyle name="Normal 2 2 2 2 11 2 9 14" xfId="26421"/>
    <cellStyle name="Normal 2 2 2 2 11 2 9 15" xfId="26422"/>
    <cellStyle name="Normal 2 2 2 2 11 2 9 16" xfId="26423"/>
    <cellStyle name="Normal 2 2 2 2 11 2 9 17" xfId="26424"/>
    <cellStyle name="Normal 2 2 2 2 11 2 9 18" xfId="26425"/>
    <cellStyle name="Normal 2 2 2 2 11 2 9 19" xfId="26426"/>
    <cellStyle name="Normal 2 2 2 2 11 2 9 2" xfId="26427"/>
    <cellStyle name="Normal 2 2 2 2 11 2 9 20" xfId="26428"/>
    <cellStyle name="Normal 2 2 2 2 11 2 9 21" xfId="26429"/>
    <cellStyle name="Normal 2 2 2 2 11 2 9 22" xfId="26430"/>
    <cellStyle name="Normal 2 2 2 2 11 2 9 3" xfId="26431"/>
    <cellStyle name="Normal 2 2 2 2 11 2 9 4" xfId="26432"/>
    <cellStyle name="Normal 2 2 2 2 11 2 9 5" xfId="26433"/>
    <cellStyle name="Normal 2 2 2 2 11 2 9 6" xfId="26434"/>
    <cellStyle name="Normal 2 2 2 2 11 2 9 7" xfId="26435"/>
    <cellStyle name="Normal 2 2 2 2 11 2 9 8" xfId="26436"/>
    <cellStyle name="Normal 2 2 2 2 11 2 9 9" xfId="26437"/>
    <cellStyle name="Normal 2 2 2 2 11 3" xfId="26438"/>
    <cellStyle name="Normal 2 2 2 2 11 3 10" xfId="26439"/>
    <cellStyle name="Normal 2 2 2 2 11 3 11" xfId="26440"/>
    <cellStyle name="Normal 2 2 2 2 11 3 12" xfId="26441"/>
    <cellStyle name="Normal 2 2 2 2 11 3 13" xfId="26442"/>
    <cellStyle name="Normal 2 2 2 2 11 3 14" xfId="26443"/>
    <cellStyle name="Normal 2 2 2 2 11 3 15" xfId="26444"/>
    <cellStyle name="Normal 2 2 2 2 11 3 16" xfId="26445"/>
    <cellStyle name="Normal 2 2 2 2 11 3 17" xfId="26446"/>
    <cellStyle name="Normal 2 2 2 2 11 3 18" xfId="26447"/>
    <cellStyle name="Normal 2 2 2 2 11 3 19" xfId="26448"/>
    <cellStyle name="Normal 2 2 2 2 11 3 2" xfId="26449"/>
    <cellStyle name="Normal 2 2 2 2 11 3 20" xfId="26450"/>
    <cellStyle name="Normal 2 2 2 2 11 3 21" xfId="26451"/>
    <cellStyle name="Normal 2 2 2 2 11 3 22" xfId="26452"/>
    <cellStyle name="Normal 2 2 2 2 11 3 23" xfId="26453"/>
    <cellStyle name="Normal 2 2 2 2 11 3 3" xfId="26454"/>
    <cellStyle name="Normal 2 2 2 2 11 3 4" xfId="26455"/>
    <cellStyle name="Normal 2 2 2 2 11 3 5" xfId="26456"/>
    <cellStyle name="Normal 2 2 2 2 11 3 6" xfId="26457"/>
    <cellStyle name="Normal 2 2 2 2 11 3 7" xfId="26458"/>
    <cellStyle name="Normal 2 2 2 2 11 3 8" xfId="26459"/>
    <cellStyle name="Normal 2 2 2 2 11 3 9" xfId="26460"/>
    <cellStyle name="Normal 2 2 2 2 11 4" xfId="26461"/>
    <cellStyle name="Normal 2 2 2 2 11 5" xfId="26462"/>
    <cellStyle name="Normal 2 2 2 2 11 6" xfId="26463"/>
    <cellStyle name="Normal 2 2 2 2 11 7" xfId="26464"/>
    <cellStyle name="Normal 2 2 2 2 11 8" xfId="26465"/>
    <cellStyle name="Normal 2 2 2 2 11 9" xfId="26466"/>
    <cellStyle name="Normal 2 2 2 2 110" xfId="26467"/>
    <cellStyle name="Normal 2 2 2 2 111" xfId="26468"/>
    <cellStyle name="Normal 2 2 2 2 12" xfId="26469"/>
    <cellStyle name="Normal 2 2 2 2 12 10" xfId="26470"/>
    <cellStyle name="Normal 2 2 2 2 12 11" xfId="26471"/>
    <cellStyle name="Normal 2 2 2 2 12 12" xfId="26472"/>
    <cellStyle name="Normal 2 2 2 2 12 13" xfId="26473"/>
    <cellStyle name="Normal 2 2 2 2 12 14" xfId="26474"/>
    <cellStyle name="Normal 2 2 2 2 12 15" xfId="26475"/>
    <cellStyle name="Normal 2 2 2 2 12 16" xfId="26476"/>
    <cellStyle name="Normal 2 2 2 2 12 17" xfId="26477"/>
    <cellStyle name="Normal 2 2 2 2 12 18" xfId="26478"/>
    <cellStyle name="Normal 2 2 2 2 12 19" xfId="26479"/>
    <cellStyle name="Normal 2 2 2 2 12 2" xfId="26480"/>
    <cellStyle name="Normal 2 2 2 2 12 20" xfId="26481"/>
    <cellStyle name="Normal 2 2 2 2 12 21" xfId="26482"/>
    <cellStyle name="Normal 2 2 2 2 12 22" xfId="26483"/>
    <cellStyle name="Normal 2 2 2 2 12 3" xfId="26484"/>
    <cellStyle name="Normal 2 2 2 2 12 4" xfId="26485"/>
    <cellStyle name="Normal 2 2 2 2 12 5" xfId="26486"/>
    <cellStyle name="Normal 2 2 2 2 12 6" xfId="26487"/>
    <cellStyle name="Normal 2 2 2 2 12 7" xfId="26488"/>
    <cellStyle name="Normal 2 2 2 2 12 8" xfId="26489"/>
    <cellStyle name="Normal 2 2 2 2 12 9" xfId="26490"/>
    <cellStyle name="Normal 2 2 2 2 13" xfId="26491"/>
    <cellStyle name="Normal 2 2 2 2 13 10" xfId="26492"/>
    <cellStyle name="Normal 2 2 2 2 13 11" xfId="26493"/>
    <cellStyle name="Normal 2 2 2 2 13 12" xfId="26494"/>
    <cellStyle name="Normal 2 2 2 2 13 13" xfId="26495"/>
    <cellStyle name="Normal 2 2 2 2 13 14" xfId="26496"/>
    <cellStyle name="Normal 2 2 2 2 13 15" xfId="26497"/>
    <cellStyle name="Normal 2 2 2 2 13 16" xfId="26498"/>
    <cellStyle name="Normal 2 2 2 2 13 17" xfId="26499"/>
    <cellStyle name="Normal 2 2 2 2 13 18" xfId="26500"/>
    <cellStyle name="Normal 2 2 2 2 13 19" xfId="26501"/>
    <cellStyle name="Normal 2 2 2 2 13 2" xfId="26502"/>
    <cellStyle name="Normal 2 2 2 2 13 20" xfId="26503"/>
    <cellStyle name="Normal 2 2 2 2 13 21" xfId="26504"/>
    <cellStyle name="Normal 2 2 2 2 13 22" xfId="26505"/>
    <cellStyle name="Normal 2 2 2 2 13 3" xfId="26506"/>
    <cellStyle name="Normal 2 2 2 2 13 4" xfId="26507"/>
    <cellStyle name="Normal 2 2 2 2 13 5" xfId="26508"/>
    <cellStyle name="Normal 2 2 2 2 13 6" xfId="26509"/>
    <cellStyle name="Normal 2 2 2 2 13 7" xfId="26510"/>
    <cellStyle name="Normal 2 2 2 2 13 8" xfId="26511"/>
    <cellStyle name="Normal 2 2 2 2 13 9" xfId="26512"/>
    <cellStyle name="Normal 2 2 2 2 14" xfId="26513"/>
    <cellStyle name="Normal 2 2 2 2 14 10" xfId="26514"/>
    <cellStyle name="Normal 2 2 2 2 14 11" xfId="26515"/>
    <cellStyle name="Normal 2 2 2 2 14 12" xfId="26516"/>
    <cellStyle name="Normal 2 2 2 2 14 13" xfId="26517"/>
    <cellStyle name="Normal 2 2 2 2 14 14" xfId="26518"/>
    <cellStyle name="Normal 2 2 2 2 14 15" xfId="26519"/>
    <cellStyle name="Normal 2 2 2 2 14 16" xfId="26520"/>
    <cellStyle name="Normal 2 2 2 2 14 17" xfId="26521"/>
    <cellStyle name="Normal 2 2 2 2 14 18" xfId="26522"/>
    <cellStyle name="Normal 2 2 2 2 14 19" xfId="26523"/>
    <cellStyle name="Normal 2 2 2 2 14 2" xfId="26524"/>
    <cellStyle name="Normal 2 2 2 2 14 20" xfId="26525"/>
    <cellStyle name="Normal 2 2 2 2 14 21" xfId="26526"/>
    <cellStyle name="Normal 2 2 2 2 14 22" xfId="26527"/>
    <cellStyle name="Normal 2 2 2 2 14 3" xfId="26528"/>
    <cellStyle name="Normal 2 2 2 2 14 4" xfId="26529"/>
    <cellStyle name="Normal 2 2 2 2 14 5" xfId="26530"/>
    <cellStyle name="Normal 2 2 2 2 14 6" xfId="26531"/>
    <cellStyle name="Normal 2 2 2 2 14 7" xfId="26532"/>
    <cellStyle name="Normal 2 2 2 2 14 8" xfId="26533"/>
    <cellStyle name="Normal 2 2 2 2 14 9" xfId="26534"/>
    <cellStyle name="Normal 2 2 2 2 15" xfId="26535"/>
    <cellStyle name="Normal 2 2 2 2 15 10" xfId="26536"/>
    <cellStyle name="Normal 2 2 2 2 15 11" xfId="26537"/>
    <cellStyle name="Normal 2 2 2 2 15 12" xfId="26538"/>
    <cellStyle name="Normal 2 2 2 2 15 13" xfId="26539"/>
    <cellStyle name="Normal 2 2 2 2 15 14" xfId="26540"/>
    <cellStyle name="Normal 2 2 2 2 15 15" xfId="26541"/>
    <cellStyle name="Normal 2 2 2 2 15 16" xfId="26542"/>
    <cellStyle name="Normal 2 2 2 2 15 17" xfId="26543"/>
    <cellStyle name="Normal 2 2 2 2 15 18" xfId="26544"/>
    <cellStyle name="Normal 2 2 2 2 15 19" xfId="26545"/>
    <cellStyle name="Normal 2 2 2 2 15 2" xfId="26546"/>
    <cellStyle name="Normal 2 2 2 2 15 20" xfId="26547"/>
    <cellStyle name="Normal 2 2 2 2 15 21" xfId="26548"/>
    <cellStyle name="Normal 2 2 2 2 15 22" xfId="26549"/>
    <cellStyle name="Normal 2 2 2 2 15 3" xfId="26550"/>
    <cellStyle name="Normal 2 2 2 2 15 4" xfId="26551"/>
    <cellStyle name="Normal 2 2 2 2 15 5" xfId="26552"/>
    <cellStyle name="Normal 2 2 2 2 15 6" xfId="26553"/>
    <cellStyle name="Normal 2 2 2 2 15 7" xfId="26554"/>
    <cellStyle name="Normal 2 2 2 2 15 8" xfId="26555"/>
    <cellStyle name="Normal 2 2 2 2 15 9" xfId="26556"/>
    <cellStyle name="Normal 2 2 2 2 16" xfId="26557"/>
    <cellStyle name="Normal 2 2 2 2 16 10" xfId="26558"/>
    <cellStyle name="Normal 2 2 2 2 16 11" xfId="26559"/>
    <cellStyle name="Normal 2 2 2 2 16 12" xfId="26560"/>
    <cellStyle name="Normal 2 2 2 2 16 13" xfId="26561"/>
    <cellStyle name="Normal 2 2 2 2 16 14" xfId="26562"/>
    <cellStyle name="Normal 2 2 2 2 16 15" xfId="26563"/>
    <cellStyle name="Normal 2 2 2 2 16 16" xfId="26564"/>
    <cellStyle name="Normal 2 2 2 2 16 17" xfId="26565"/>
    <cellStyle name="Normal 2 2 2 2 16 18" xfId="26566"/>
    <cellStyle name="Normal 2 2 2 2 16 19" xfId="26567"/>
    <cellStyle name="Normal 2 2 2 2 16 2" xfId="26568"/>
    <cellStyle name="Normal 2 2 2 2 16 20" xfId="26569"/>
    <cellStyle name="Normal 2 2 2 2 16 21" xfId="26570"/>
    <cellStyle name="Normal 2 2 2 2 16 22" xfId="26571"/>
    <cellStyle name="Normal 2 2 2 2 16 3" xfId="26572"/>
    <cellStyle name="Normal 2 2 2 2 16 4" xfId="26573"/>
    <cellStyle name="Normal 2 2 2 2 16 5" xfId="26574"/>
    <cellStyle name="Normal 2 2 2 2 16 6" xfId="26575"/>
    <cellStyle name="Normal 2 2 2 2 16 7" xfId="26576"/>
    <cellStyle name="Normal 2 2 2 2 16 8" xfId="26577"/>
    <cellStyle name="Normal 2 2 2 2 16 9" xfId="26578"/>
    <cellStyle name="Normal 2 2 2 2 17" xfId="26579"/>
    <cellStyle name="Normal 2 2 2 2 17 10" xfId="26580"/>
    <cellStyle name="Normal 2 2 2 2 17 11" xfId="26581"/>
    <cellStyle name="Normal 2 2 2 2 17 12" xfId="26582"/>
    <cellStyle name="Normal 2 2 2 2 17 13" xfId="26583"/>
    <cellStyle name="Normal 2 2 2 2 17 14" xfId="26584"/>
    <cellStyle name="Normal 2 2 2 2 17 15" xfId="26585"/>
    <cellStyle name="Normal 2 2 2 2 17 16" xfId="26586"/>
    <cellStyle name="Normal 2 2 2 2 17 17" xfId="26587"/>
    <cellStyle name="Normal 2 2 2 2 17 18" xfId="26588"/>
    <cellStyle name="Normal 2 2 2 2 17 19" xfId="26589"/>
    <cellStyle name="Normal 2 2 2 2 17 2" xfId="26590"/>
    <cellStyle name="Normal 2 2 2 2 17 20" xfId="26591"/>
    <cellStyle name="Normal 2 2 2 2 17 21" xfId="26592"/>
    <cellStyle name="Normal 2 2 2 2 17 22" xfId="26593"/>
    <cellStyle name="Normal 2 2 2 2 17 3" xfId="26594"/>
    <cellStyle name="Normal 2 2 2 2 17 4" xfId="26595"/>
    <cellStyle name="Normal 2 2 2 2 17 5" xfId="26596"/>
    <cellStyle name="Normal 2 2 2 2 17 6" xfId="26597"/>
    <cellStyle name="Normal 2 2 2 2 17 7" xfId="26598"/>
    <cellStyle name="Normal 2 2 2 2 17 8" xfId="26599"/>
    <cellStyle name="Normal 2 2 2 2 17 9" xfId="26600"/>
    <cellStyle name="Normal 2 2 2 2 18" xfId="26601"/>
    <cellStyle name="Normal 2 2 2 2 18 10" xfId="26602"/>
    <cellStyle name="Normal 2 2 2 2 18 11" xfId="26603"/>
    <cellStyle name="Normal 2 2 2 2 18 12" xfId="26604"/>
    <cellStyle name="Normal 2 2 2 2 18 13" xfId="26605"/>
    <cellStyle name="Normal 2 2 2 2 18 14" xfId="26606"/>
    <cellStyle name="Normal 2 2 2 2 18 15" xfId="26607"/>
    <cellStyle name="Normal 2 2 2 2 18 16" xfId="26608"/>
    <cellStyle name="Normal 2 2 2 2 18 17" xfId="26609"/>
    <cellStyle name="Normal 2 2 2 2 18 18" xfId="26610"/>
    <cellStyle name="Normal 2 2 2 2 18 19" xfId="26611"/>
    <cellStyle name="Normal 2 2 2 2 18 2" xfId="26612"/>
    <cellStyle name="Normal 2 2 2 2 18 20" xfId="26613"/>
    <cellStyle name="Normal 2 2 2 2 18 21" xfId="26614"/>
    <cellStyle name="Normal 2 2 2 2 18 22" xfId="26615"/>
    <cellStyle name="Normal 2 2 2 2 18 3" xfId="26616"/>
    <cellStyle name="Normal 2 2 2 2 18 4" xfId="26617"/>
    <cellStyle name="Normal 2 2 2 2 18 5" xfId="26618"/>
    <cellStyle name="Normal 2 2 2 2 18 6" xfId="26619"/>
    <cellStyle name="Normal 2 2 2 2 18 7" xfId="26620"/>
    <cellStyle name="Normal 2 2 2 2 18 8" xfId="26621"/>
    <cellStyle name="Normal 2 2 2 2 18 9" xfId="26622"/>
    <cellStyle name="Normal 2 2 2 2 19" xfId="26623"/>
    <cellStyle name="Normal 2 2 2 2 19 10" xfId="26624"/>
    <cellStyle name="Normal 2 2 2 2 19 11" xfId="26625"/>
    <cellStyle name="Normal 2 2 2 2 19 12" xfId="26626"/>
    <cellStyle name="Normal 2 2 2 2 19 13" xfId="26627"/>
    <cellStyle name="Normal 2 2 2 2 19 14" xfId="26628"/>
    <cellStyle name="Normal 2 2 2 2 19 15" xfId="26629"/>
    <cellStyle name="Normal 2 2 2 2 19 16" xfId="26630"/>
    <cellStyle name="Normal 2 2 2 2 19 17" xfId="26631"/>
    <cellStyle name="Normal 2 2 2 2 19 18" xfId="26632"/>
    <cellStyle name="Normal 2 2 2 2 19 19" xfId="26633"/>
    <cellStyle name="Normal 2 2 2 2 19 2" xfId="26634"/>
    <cellStyle name="Normal 2 2 2 2 19 20" xfId="26635"/>
    <cellStyle name="Normal 2 2 2 2 19 21" xfId="26636"/>
    <cellStyle name="Normal 2 2 2 2 19 22" xfId="26637"/>
    <cellStyle name="Normal 2 2 2 2 19 3" xfId="26638"/>
    <cellStyle name="Normal 2 2 2 2 19 4" xfId="26639"/>
    <cellStyle name="Normal 2 2 2 2 19 5" xfId="26640"/>
    <cellStyle name="Normal 2 2 2 2 19 6" xfId="26641"/>
    <cellStyle name="Normal 2 2 2 2 19 7" xfId="26642"/>
    <cellStyle name="Normal 2 2 2 2 19 8" xfId="26643"/>
    <cellStyle name="Normal 2 2 2 2 19 9" xfId="26644"/>
    <cellStyle name="Normal 2 2 2 2 2" xfId="26645"/>
    <cellStyle name="Normal 2 2 2 2 2 10" xfId="26646"/>
    <cellStyle name="Normal 2 2 2 2 2 10 10" xfId="26647"/>
    <cellStyle name="Normal 2 2 2 2 2 10 11" xfId="26648"/>
    <cellStyle name="Normal 2 2 2 2 2 10 12" xfId="26649"/>
    <cellStyle name="Normal 2 2 2 2 2 10 13" xfId="26650"/>
    <cellStyle name="Normal 2 2 2 2 2 10 14" xfId="26651"/>
    <cellStyle name="Normal 2 2 2 2 2 10 15" xfId="26652"/>
    <cellStyle name="Normal 2 2 2 2 2 10 16" xfId="26653"/>
    <cellStyle name="Normal 2 2 2 2 2 10 17" xfId="26654"/>
    <cellStyle name="Normal 2 2 2 2 2 10 18" xfId="26655"/>
    <cellStyle name="Normal 2 2 2 2 2 10 19" xfId="26656"/>
    <cellStyle name="Normal 2 2 2 2 2 10 2" xfId="26657"/>
    <cellStyle name="Normal 2 2 2 2 2 10 20" xfId="26658"/>
    <cellStyle name="Normal 2 2 2 2 2 10 21" xfId="26659"/>
    <cellStyle name="Normal 2 2 2 2 2 10 22" xfId="26660"/>
    <cellStyle name="Normal 2 2 2 2 2 10 3" xfId="26661"/>
    <cellStyle name="Normal 2 2 2 2 2 10 4" xfId="26662"/>
    <cellStyle name="Normal 2 2 2 2 2 10 5" xfId="26663"/>
    <cellStyle name="Normal 2 2 2 2 2 10 6" xfId="26664"/>
    <cellStyle name="Normal 2 2 2 2 2 10 7" xfId="26665"/>
    <cellStyle name="Normal 2 2 2 2 2 10 8" xfId="26666"/>
    <cellStyle name="Normal 2 2 2 2 2 10 9" xfId="26667"/>
    <cellStyle name="Normal 2 2 2 2 2 11" xfId="26668"/>
    <cellStyle name="Normal 2 2 2 2 2 11 10" xfId="26669"/>
    <cellStyle name="Normal 2 2 2 2 2 11 10 10" xfId="26670"/>
    <cellStyle name="Normal 2 2 2 2 2 11 10 11" xfId="26671"/>
    <cellStyle name="Normal 2 2 2 2 2 11 10 12" xfId="26672"/>
    <cellStyle name="Normal 2 2 2 2 2 11 10 13" xfId="26673"/>
    <cellStyle name="Normal 2 2 2 2 2 11 10 14" xfId="26674"/>
    <cellStyle name="Normal 2 2 2 2 2 11 10 15" xfId="26675"/>
    <cellStyle name="Normal 2 2 2 2 2 11 10 16" xfId="26676"/>
    <cellStyle name="Normal 2 2 2 2 2 11 10 17" xfId="26677"/>
    <cellStyle name="Normal 2 2 2 2 2 11 10 18" xfId="26678"/>
    <cellStyle name="Normal 2 2 2 2 2 11 10 19" xfId="26679"/>
    <cellStyle name="Normal 2 2 2 2 2 11 10 2" xfId="26680"/>
    <cellStyle name="Normal 2 2 2 2 2 11 10 20" xfId="26681"/>
    <cellStyle name="Normal 2 2 2 2 2 11 10 21" xfId="26682"/>
    <cellStyle name="Normal 2 2 2 2 2 11 10 22" xfId="26683"/>
    <cellStyle name="Normal 2 2 2 2 2 11 10 3" xfId="26684"/>
    <cellStyle name="Normal 2 2 2 2 2 11 10 4" xfId="26685"/>
    <cellStyle name="Normal 2 2 2 2 2 11 10 5" xfId="26686"/>
    <cellStyle name="Normal 2 2 2 2 2 11 10 6" xfId="26687"/>
    <cellStyle name="Normal 2 2 2 2 2 11 10 7" xfId="26688"/>
    <cellStyle name="Normal 2 2 2 2 2 11 10 8" xfId="26689"/>
    <cellStyle name="Normal 2 2 2 2 2 11 10 9" xfId="26690"/>
    <cellStyle name="Normal 2 2 2 2 2 11 11" xfId="26691"/>
    <cellStyle name="Normal 2 2 2 2 2 11 11 10" xfId="26692"/>
    <cellStyle name="Normal 2 2 2 2 2 11 11 11" xfId="26693"/>
    <cellStyle name="Normal 2 2 2 2 2 11 11 12" xfId="26694"/>
    <cellStyle name="Normal 2 2 2 2 2 11 11 13" xfId="26695"/>
    <cellStyle name="Normal 2 2 2 2 2 11 11 14" xfId="26696"/>
    <cellStyle name="Normal 2 2 2 2 2 11 11 15" xfId="26697"/>
    <cellStyle name="Normal 2 2 2 2 2 11 11 16" xfId="26698"/>
    <cellStyle name="Normal 2 2 2 2 2 11 11 17" xfId="26699"/>
    <cellStyle name="Normal 2 2 2 2 2 11 11 18" xfId="26700"/>
    <cellStyle name="Normal 2 2 2 2 2 11 11 19" xfId="26701"/>
    <cellStyle name="Normal 2 2 2 2 2 11 11 2" xfId="26702"/>
    <cellStyle name="Normal 2 2 2 2 2 11 11 20" xfId="26703"/>
    <cellStyle name="Normal 2 2 2 2 2 11 11 21" xfId="26704"/>
    <cellStyle name="Normal 2 2 2 2 2 11 11 22" xfId="26705"/>
    <cellStyle name="Normal 2 2 2 2 2 11 11 3" xfId="26706"/>
    <cellStyle name="Normal 2 2 2 2 2 11 11 4" xfId="26707"/>
    <cellStyle name="Normal 2 2 2 2 2 11 11 5" xfId="26708"/>
    <cellStyle name="Normal 2 2 2 2 2 11 11 6" xfId="26709"/>
    <cellStyle name="Normal 2 2 2 2 2 11 11 7" xfId="26710"/>
    <cellStyle name="Normal 2 2 2 2 2 11 11 8" xfId="26711"/>
    <cellStyle name="Normal 2 2 2 2 2 11 11 9" xfId="26712"/>
    <cellStyle name="Normal 2 2 2 2 2 11 12" xfId="26713"/>
    <cellStyle name="Normal 2 2 2 2 2 11 13" xfId="26714"/>
    <cellStyle name="Normal 2 2 2 2 2 11 14" xfId="26715"/>
    <cellStyle name="Normal 2 2 2 2 2 11 15" xfId="26716"/>
    <cellStyle name="Normal 2 2 2 2 2 11 16" xfId="26717"/>
    <cellStyle name="Normal 2 2 2 2 2 11 17" xfId="26718"/>
    <cellStyle name="Normal 2 2 2 2 2 11 18" xfId="26719"/>
    <cellStyle name="Normal 2 2 2 2 2 11 19" xfId="26720"/>
    <cellStyle name="Normal 2 2 2 2 2 11 2" xfId="26721"/>
    <cellStyle name="Normal 2 2 2 2 2 11 2 10" xfId="26722"/>
    <cellStyle name="Normal 2 2 2 2 2 11 2 11" xfId="26723"/>
    <cellStyle name="Normal 2 2 2 2 2 11 2 2" xfId="26724"/>
    <cellStyle name="Normal 2 2 2 2 2 11 2 2 10" xfId="26725"/>
    <cellStyle name="Normal 2 2 2 2 2 11 2 2 11" xfId="26726"/>
    <cellStyle name="Normal 2 2 2 2 2 11 2 2 12" xfId="26727"/>
    <cellStyle name="Normal 2 2 2 2 2 11 2 2 13" xfId="26728"/>
    <cellStyle name="Normal 2 2 2 2 2 11 2 2 14" xfId="26729"/>
    <cellStyle name="Normal 2 2 2 2 2 11 2 2 15" xfId="26730"/>
    <cellStyle name="Normal 2 2 2 2 2 11 2 2 16" xfId="26731"/>
    <cellStyle name="Normal 2 2 2 2 2 11 2 2 17" xfId="26732"/>
    <cellStyle name="Normal 2 2 2 2 2 11 2 2 18" xfId="26733"/>
    <cellStyle name="Normal 2 2 2 2 2 11 2 2 19" xfId="26734"/>
    <cellStyle name="Normal 2 2 2 2 2 11 2 2 2" xfId="26735"/>
    <cellStyle name="Normal 2 2 2 2 2 11 2 2 20" xfId="26736"/>
    <cellStyle name="Normal 2 2 2 2 2 11 2 2 21" xfId="26737"/>
    <cellStyle name="Normal 2 2 2 2 2 11 2 2 22" xfId="26738"/>
    <cellStyle name="Normal 2 2 2 2 2 11 2 2 23" xfId="26739"/>
    <cellStyle name="Normal 2 2 2 2 2 11 2 2 3" xfId="26740"/>
    <cellStyle name="Normal 2 2 2 2 2 11 2 2 4" xfId="26741"/>
    <cellStyle name="Normal 2 2 2 2 2 11 2 2 5" xfId="26742"/>
    <cellStyle name="Normal 2 2 2 2 2 11 2 2 6" xfId="26743"/>
    <cellStyle name="Normal 2 2 2 2 2 11 2 2 7" xfId="26744"/>
    <cellStyle name="Normal 2 2 2 2 2 11 2 2 8" xfId="26745"/>
    <cellStyle name="Normal 2 2 2 2 2 11 2 2 9" xfId="26746"/>
    <cellStyle name="Normal 2 2 2 2 2 11 2 3" xfId="26747"/>
    <cellStyle name="Normal 2 2 2 2 2 11 2 4" xfId="26748"/>
    <cellStyle name="Normal 2 2 2 2 2 11 2 5" xfId="26749"/>
    <cellStyle name="Normal 2 2 2 2 2 11 2 6" xfId="26750"/>
    <cellStyle name="Normal 2 2 2 2 2 11 2 7" xfId="26751"/>
    <cellStyle name="Normal 2 2 2 2 2 11 2 8" xfId="26752"/>
    <cellStyle name="Normal 2 2 2 2 2 11 2 9" xfId="26753"/>
    <cellStyle name="Normal 2 2 2 2 2 11 20" xfId="26754"/>
    <cellStyle name="Normal 2 2 2 2 2 11 21" xfId="26755"/>
    <cellStyle name="Normal 2 2 2 2 2 11 22" xfId="26756"/>
    <cellStyle name="Normal 2 2 2 2 2 11 23" xfId="26757"/>
    <cellStyle name="Normal 2 2 2 2 2 11 24" xfId="26758"/>
    <cellStyle name="Normal 2 2 2 2 2 11 25" xfId="26759"/>
    <cellStyle name="Normal 2 2 2 2 2 11 26" xfId="26760"/>
    <cellStyle name="Normal 2 2 2 2 2 11 27" xfId="26761"/>
    <cellStyle name="Normal 2 2 2 2 2 11 28" xfId="26762"/>
    <cellStyle name="Normal 2 2 2 2 2 11 29" xfId="26763"/>
    <cellStyle name="Normal 2 2 2 2 2 11 3" xfId="26764"/>
    <cellStyle name="Normal 2 2 2 2 2 11 3 2" xfId="26765"/>
    <cellStyle name="Normal 2 2 2 2 2 11 3 2 10" xfId="26766"/>
    <cellStyle name="Normal 2 2 2 2 2 11 3 2 11" xfId="26767"/>
    <cellStyle name="Normal 2 2 2 2 2 11 3 2 12" xfId="26768"/>
    <cellStyle name="Normal 2 2 2 2 2 11 3 2 13" xfId="26769"/>
    <cellStyle name="Normal 2 2 2 2 2 11 3 2 14" xfId="26770"/>
    <cellStyle name="Normal 2 2 2 2 2 11 3 2 15" xfId="26771"/>
    <cellStyle name="Normal 2 2 2 2 2 11 3 2 16" xfId="26772"/>
    <cellStyle name="Normal 2 2 2 2 2 11 3 2 17" xfId="26773"/>
    <cellStyle name="Normal 2 2 2 2 2 11 3 2 18" xfId="26774"/>
    <cellStyle name="Normal 2 2 2 2 2 11 3 2 19" xfId="26775"/>
    <cellStyle name="Normal 2 2 2 2 2 11 3 2 2" xfId="26776"/>
    <cellStyle name="Normal 2 2 2 2 2 11 3 2 20" xfId="26777"/>
    <cellStyle name="Normal 2 2 2 2 2 11 3 2 21" xfId="26778"/>
    <cellStyle name="Normal 2 2 2 2 2 11 3 2 22" xfId="26779"/>
    <cellStyle name="Normal 2 2 2 2 2 11 3 2 3" xfId="26780"/>
    <cellStyle name="Normal 2 2 2 2 2 11 3 2 4" xfId="26781"/>
    <cellStyle name="Normal 2 2 2 2 2 11 3 2 5" xfId="26782"/>
    <cellStyle name="Normal 2 2 2 2 2 11 3 2 6" xfId="26783"/>
    <cellStyle name="Normal 2 2 2 2 2 11 3 2 7" xfId="26784"/>
    <cellStyle name="Normal 2 2 2 2 2 11 3 2 8" xfId="26785"/>
    <cellStyle name="Normal 2 2 2 2 2 11 3 2 9" xfId="26786"/>
    <cellStyle name="Normal 2 2 2 2 2 11 30" xfId="26787"/>
    <cellStyle name="Normal 2 2 2 2 2 11 31" xfId="26788"/>
    <cellStyle name="Normal 2 2 2 2 2 11 32" xfId="26789"/>
    <cellStyle name="Normal 2 2 2 2 2 11 4" xfId="26790"/>
    <cellStyle name="Normal 2 2 2 2 2 11 4 10" xfId="26791"/>
    <cellStyle name="Normal 2 2 2 2 2 11 4 11" xfId="26792"/>
    <cellStyle name="Normal 2 2 2 2 2 11 4 12" xfId="26793"/>
    <cellStyle name="Normal 2 2 2 2 2 11 4 13" xfId="26794"/>
    <cellStyle name="Normal 2 2 2 2 2 11 4 14" xfId="26795"/>
    <cellStyle name="Normal 2 2 2 2 2 11 4 15" xfId="26796"/>
    <cellStyle name="Normal 2 2 2 2 2 11 4 16" xfId="26797"/>
    <cellStyle name="Normal 2 2 2 2 2 11 4 17" xfId="26798"/>
    <cellStyle name="Normal 2 2 2 2 2 11 4 18" xfId="26799"/>
    <cellStyle name="Normal 2 2 2 2 2 11 4 19" xfId="26800"/>
    <cellStyle name="Normal 2 2 2 2 2 11 4 2" xfId="26801"/>
    <cellStyle name="Normal 2 2 2 2 2 11 4 20" xfId="26802"/>
    <cellStyle name="Normal 2 2 2 2 2 11 4 21" xfId="26803"/>
    <cellStyle name="Normal 2 2 2 2 2 11 4 22" xfId="26804"/>
    <cellStyle name="Normal 2 2 2 2 2 11 4 3" xfId="26805"/>
    <cellStyle name="Normal 2 2 2 2 2 11 4 4" xfId="26806"/>
    <cellStyle name="Normal 2 2 2 2 2 11 4 5" xfId="26807"/>
    <cellStyle name="Normal 2 2 2 2 2 11 4 6" xfId="26808"/>
    <cellStyle name="Normal 2 2 2 2 2 11 4 7" xfId="26809"/>
    <cellStyle name="Normal 2 2 2 2 2 11 4 8" xfId="26810"/>
    <cellStyle name="Normal 2 2 2 2 2 11 4 9" xfId="26811"/>
    <cellStyle name="Normal 2 2 2 2 2 11 5" xfId="26812"/>
    <cellStyle name="Normal 2 2 2 2 2 11 5 10" xfId="26813"/>
    <cellStyle name="Normal 2 2 2 2 2 11 5 11" xfId="26814"/>
    <cellStyle name="Normal 2 2 2 2 2 11 5 12" xfId="26815"/>
    <cellStyle name="Normal 2 2 2 2 2 11 5 13" xfId="26816"/>
    <cellStyle name="Normal 2 2 2 2 2 11 5 14" xfId="26817"/>
    <cellStyle name="Normal 2 2 2 2 2 11 5 15" xfId="26818"/>
    <cellStyle name="Normal 2 2 2 2 2 11 5 16" xfId="26819"/>
    <cellStyle name="Normal 2 2 2 2 2 11 5 17" xfId="26820"/>
    <cellStyle name="Normal 2 2 2 2 2 11 5 18" xfId="26821"/>
    <cellStyle name="Normal 2 2 2 2 2 11 5 19" xfId="26822"/>
    <cellStyle name="Normal 2 2 2 2 2 11 5 2" xfId="26823"/>
    <cellStyle name="Normal 2 2 2 2 2 11 5 20" xfId="26824"/>
    <cellStyle name="Normal 2 2 2 2 2 11 5 21" xfId="26825"/>
    <cellStyle name="Normal 2 2 2 2 2 11 5 22" xfId="26826"/>
    <cellStyle name="Normal 2 2 2 2 2 11 5 3" xfId="26827"/>
    <cellStyle name="Normal 2 2 2 2 2 11 5 4" xfId="26828"/>
    <cellStyle name="Normal 2 2 2 2 2 11 5 5" xfId="26829"/>
    <cellStyle name="Normal 2 2 2 2 2 11 5 6" xfId="26830"/>
    <cellStyle name="Normal 2 2 2 2 2 11 5 7" xfId="26831"/>
    <cellStyle name="Normal 2 2 2 2 2 11 5 8" xfId="26832"/>
    <cellStyle name="Normal 2 2 2 2 2 11 5 9" xfId="26833"/>
    <cellStyle name="Normal 2 2 2 2 2 11 6" xfId="26834"/>
    <cellStyle name="Normal 2 2 2 2 2 11 6 10" xfId="26835"/>
    <cellStyle name="Normal 2 2 2 2 2 11 6 11" xfId="26836"/>
    <cellStyle name="Normal 2 2 2 2 2 11 6 12" xfId="26837"/>
    <cellStyle name="Normal 2 2 2 2 2 11 6 13" xfId="26838"/>
    <cellStyle name="Normal 2 2 2 2 2 11 6 14" xfId="26839"/>
    <cellStyle name="Normal 2 2 2 2 2 11 6 15" xfId="26840"/>
    <cellStyle name="Normal 2 2 2 2 2 11 6 16" xfId="26841"/>
    <cellStyle name="Normal 2 2 2 2 2 11 6 17" xfId="26842"/>
    <cellStyle name="Normal 2 2 2 2 2 11 6 18" xfId="26843"/>
    <cellStyle name="Normal 2 2 2 2 2 11 6 19" xfId="26844"/>
    <cellStyle name="Normal 2 2 2 2 2 11 6 2" xfId="26845"/>
    <cellStyle name="Normal 2 2 2 2 2 11 6 20" xfId="26846"/>
    <cellStyle name="Normal 2 2 2 2 2 11 6 21" xfId="26847"/>
    <cellStyle name="Normal 2 2 2 2 2 11 6 22" xfId="26848"/>
    <cellStyle name="Normal 2 2 2 2 2 11 6 3" xfId="26849"/>
    <cellStyle name="Normal 2 2 2 2 2 11 6 4" xfId="26850"/>
    <cellStyle name="Normal 2 2 2 2 2 11 6 5" xfId="26851"/>
    <cellStyle name="Normal 2 2 2 2 2 11 6 6" xfId="26852"/>
    <cellStyle name="Normal 2 2 2 2 2 11 6 7" xfId="26853"/>
    <cellStyle name="Normal 2 2 2 2 2 11 6 8" xfId="26854"/>
    <cellStyle name="Normal 2 2 2 2 2 11 6 9" xfId="26855"/>
    <cellStyle name="Normal 2 2 2 2 2 11 7" xfId="26856"/>
    <cellStyle name="Normal 2 2 2 2 2 11 7 10" xfId="26857"/>
    <cellStyle name="Normal 2 2 2 2 2 11 7 11" xfId="26858"/>
    <cellStyle name="Normal 2 2 2 2 2 11 7 12" xfId="26859"/>
    <cellStyle name="Normal 2 2 2 2 2 11 7 13" xfId="26860"/>
    <cellStyle name="Normal 2 2 2 2 2 11 7 14" xfId="26861"/>
    <cellStyle name="Normal 2 2 2 2 2 11 7 15" xfId="26862"/>
    <cellStyle name="Normal 2 2 2 2 2 11 7 16" xfId="26863"/>
    <cellStyle name="Normal 2 2 2 2 2 11 7 17" xfId="26864"/>
    <cellStyle name="Normal 2 2 2 2 2 11 7 18" xfId="26865"/>
    <cellStyle name="Normal 2 2 2 2 2 11 7 19" xfId="26866"/>
    <cellStyle name="Normal 2 2 2 2 2 11 7 2" xfId="26867"/>
    <cellStyle name="Normal 2 2 2 2 2 11 7 20" xfId="26868"/>
    <cellStyle name="Normal 2 2 2 2 2 11 7 21" xfId="26869"/>
    <cellStyle name="Normal 2 2 2 2 2 11 7 22" xfId="26870"/>
    <cellStyle name="Normal 2 2 2 2 2 11 7 3" xfId="26871"/>
    <cellStyle name="Normal 2 2 2 2 2 11 7 4" xfId="26872"/>
    <cellStyle name="Normal 2 2 2 2 2 11 7 5" xfId="26873"/>
    <cellStyle name="Normal 2 2 2 2 2 11 7 6" xfId="26874"/>
    <cellStyle name="Normal 2 2 2 2 2 11 7 7" xfId="26875"/>
    <cellStyle name="Normal 2 2 2 2 2 11 7 8" xfId="26876"/>
    <cellStyle name="Normal 2 2 2 2 2 11 7 9" xfId="26877"/>
    <cellStyle name="Normal 2 2 2 2 2 11 8" xfId="26878"/>
    <cellStyle name="Normal 2 2 2 2 2 11 8 10" xfId="26879"/>
    <cellStyle name="Normal 2 2 2 2 2 11 8 11" xfId="26880"/>
    <cellStyle name="Normal 2 2 2 2 2 11 8 12" xfId="26881"/>
    <cellStyle name="Normal 2 2 2 2 2 11 8 13" xfId="26882"/>
    <cellStyle name="Normal 2 2 2 2 2 11 8 14" xfId="26883"/>
    <cellStyle name="Normal 2 2 2 2 2 11 8 15" xfId="26884"/>
    <cellStyle name="Normal 2 2 2 2 2 11 8 16" xfId="26885"/>
    <cellStyle name="Normal 2 2 2 2 2 11 8 17" xfId="26886"/>
    <cellStyle name="Normal 2 2 2 2 2 11 8 18" xfId="26887"/>
    <cellStyle name="Normal 2 2 2 2 2 11 8 19" xfId="26888"/>
    <cellStyle name="Normal 2 2 2 2 2 11 8 2" xfId="26889"/>
    <cellStyle name="Normal 2 2 2 2 2 11 8 20" xfId="26890"/>
    <cellStyle name="Normal 2 2 2 2 2 11 8 21" xfId="26891"/>
    <cellStyle name="Normal 2 2 2 2 2 11 8 22" xfId="26892"/>
    <cellStyle name="Normal 2 2 2 2 2 11 8 3" xfId="26893"/>
    <cellStyle name="Normal 2 2 2 2 2 11 8 4" xfId="26894"/>
    <cellStyle name="Normal 2 2 2 2 2 11 8 5" xfId="26895"/>
    <cellStyle name="Normal 2 2 2 2 2 11 8 6" xfId="26896"/>
    <cellStyle name="Normal 2 2 2 2 2 11 8 7" xfId="26897"/>
    <cellStyle name="Normal 2 2 2 2 2 11 8 8" xfId="26898"/>
    <cellStyle name="Normal 2 2 2 2 2 11 8 9" xfId="26899"/>
    <cellStyle name="Normal 2 2 2 2 2 11 9" xfId="26900"/>
    <cellStyle name="Normal 2 2 2 2 2 11 9 10" xfId="26901"/>
    <cellStyle name="Normal 2 2 2 2 2 11 9 11" xfId="26902"/>
    <cellStyle name="Normal 2 2 2 2 2 11 9 12" xfId="26903"/>
    <cellStyle name="Normal 2 2 2 2 2 11 9 13" xfId="26904"/>
    <cellStyle name="Normal 2 2 2 2 2 11 9 14" xfId="26905"/>
    <cellStyle name="Normal 2 2 2 2 2 11 9 15" xfId="26906"/>
    <cellStyle name="Normal 2 2 2 2 2 11 9 16" xfId="26907"/>
    <cellStyle name="Normal 2 2 2 2 2 11 9 17" xfId="26908"/>
    <cellStyle name="Normal 2 2 2 2 2 11 9 18" xfId="26909"/>
    <cellStyle name="Normal 2 2 2 2 2 11 9 19" xfId="26910"/>
    <cellStyle name="Normal 2 2 2 2 2 11 9 2" xfId="26911"/>
    <cellStyle name="Normal 2 2 2 2 2 11 9 20" xfId="26912"/>
    <cellStyle name="Normal 2 2 2 2 2 11 9 21" xfId="26913"/>
    <cellStyle name="Normal 2 2 2 2 2 11 9 22" xfId="26914"/>
    <cellStyle name="Normal 2 2 2 2 2 11 9 3" xfId="26915"/>
    <cellStyle name="Normal 2 2 2 2 2 11 9 4" xfId="26916"/>
    <cellStyle name="Normal 2 2 2 2 2 11 9 5" xfId="26917"/>
    <cellStyle name="Normal 2 2 2 2 2 11 9 6" xfId="26918"/>
    <cellStyle name="Normal 2 2 2 2 2 11 9 7" xfId="26919"/>
    <cellStyle name="Normal 2 2 2 2 2 11 9 8" xfId="26920"/>
    <cellStyle name="Normal 2 2 2 2 2 11 9 9" xfId="26921"/>
    <cellStyle name="Normal 2 2 2 2 2 12" xfId="26922"/>
    <cellStyle name="Normal 2 2 2 2 2 13" xfId="26923"/>
    <cellStyle name="Normal 2 2 2 2 2 14" xfId="26924"/>
    <cellStyle name="Normal 2 2 2 2 2 15" xfId="26925"/>
    <cellStyle name="Normal 2 2 2 2 2 16" xfId="26926"/>
    <cellStyle name="Normal 2 2 2 2 2 17" xfId="26927"/>
    <cellStyle name="Normal 2 2 2 2 2 18" xfId="26928"/>
    <cellStyle name="Normal 2 2 2 2 2 19" xfId="26929"/>
    <cellStyle name="Normal 2 2 2 2 2 2" xfId="26930"/>
    <cellStyle name="Normal 2 2 2 2 2 2 10" xfId="26931"/>
    <cellStyle name="Normal 2 2 2 2 2 2 10 10" xfId="26932"/>
    <cellStyle name="Normal 2 2 2 2 2 2 10 11" xfId="26933"/>
    <cellStyle name="Normal 2 2 2 2 2 2 10 12" xfId="26934"/>
    <cellStyle name="Normal 2 2 2 2 2 2 10 13" xfId="26935"/>
    <cellStyle name="Normal 2 2 2 2 2 2 10 14" xfId="26936"/>
    <cellStyle name="Normal 2 2 2 2 2 2 10 15" xfId="26937"/>
    <cellStyle name="Normal 2 2 2 2 2 2 10 16" xfId="26938"/>
    <cellStyle name="Normal 2 2 2 2 2 2 10 17" xfId="26939"/>
    <cellStyle name="Normal 2 2 2 2 2 2 10 18" xfId="26940"/>
    <cellStyle name="Normal 2 2 2 2 2 2 10 19" xfId="26941"/>
    <cellStyle name="Normal 2 2 2 2 2 2 10 2" xfId="26942"/>
    <cellStyle name="Normal 2 2 2 2 2 2 10 20" xfId="26943"/>
    <cellStyle name="Normal 2 2 2 2 2 2 10 21" xfId="26944"/>
    <cellStyle name="Normal 2 2 2 2 2 2 10 22" xfId="26945"/>
    <cellStyle name="Normal 2 2 2 2 2 2 10 3" xfId="26946"/>
    <cellStyle name="Normal 2 2 2 2 2 2 10 4" xfId="26947"/>
    <cellStyle name="Normal 2 2 2 2 2 2 10 5" xfId="26948"/>
    <cellStyle name="Normal 2 2 2 2 2 2 10 6" xfId="26949"/>
    <cellStyle name="Normal 2 2 2 2 2 2 10 7" xfId="26950"/>
    <cellStyle name="Normal 2 2 2 2 2 2 10 8" xfId="26951"/>
    <cellStyle name="Normal 2 2 2 2 2 2 10 9" xfId="26952"/>
    <cellStyle name="Normal 2 2 2 2 2 2 100" xfId="26953"/>
    <cellStyle name="Normal 2 2 2 2 2 2 101" xfId="26954"/>
    <cellStyle name="Normal 2 2 2 2 2 2 102" xfId="26955"/>
    <cellStyle name="Normal 2 2 2 2 2 2 103" xfId="26956"/>
    <cellStyle name="Normal 2 2 2 2 2 2 104" xfId="26957"/>
    <cellStyle name="Normal 2 2 2 2 2 2 105" xfId="26958"/>
    <cellStyle name="Normal 2 2 2 2 2 2 106" xfId="26959"/>
    <cellStyle name="Normal 2 2 2 2 2 2 107" xfId="26960"/>
    <cellStyle name="Normal 2 2 2 2 2 2 11" xfId="26961"/>
    <cellStyle name="Normal 2 2 2 2 2 2 11 10" xfId="26962"/>
    <cellStyle name="Normal 2 2 2 2 2 2 11 11" xfId="26963"/>
    <cellStyle name="Normal 2 2 2 2 2 2 11 12" xfId="26964"/>
    <cellStyle name="Normal 2 2 2 2 2 2 11 13" xfId="26965"/>
    <cellStyle name="Normal 2 2 2 2 2 2 11 14" xfId="26966"/>
    <cellStyle name="Normal 2 2 2 2 2 2 11 15" xfId="26967"/>
    <cellStyle name="Normal 2 2 2 2 2 2 11 16" xfId="26968"/>
    <cellStyle name="Normal 2 2 2 2 2 2 11 17" xfId="26969"/>
    <cellStyle name="Normal 2 2 2 2 2 2 11 18" xfId="26970"/>
    <cellStyle name="Normal 2 2 2 2 2 2 11 19" xfId="26971"/>
    <cellStyle name="Normal 2 2 2 2 2 2 11 2" xfId="26972"/>
    <cellStyle name="Normal 2 2 2 2 2 2 11 20" xfId="26973"/>
    <cellStyle name="Normal 2 2 2 2 2 2 11 21" xfId="26974"/>
    <cellStyle name="Normal 2 2 2 2 2 2 11 22" xfId="26975"/>
    <cellStyle name="Normal 2 2 2 2 2 2 11 3" xfId="26976"/>
    <cellStyle name="Normal 2 2 2 2 2 2 11 4" xfId="26977"/>
    <cellStyle name="Normal 2 2 2 2 2 2 11 5" xfId="26978"/>
    <cellStyle name="Normal 2 2 2 2 2 2 11 6" xfId="26979"/>
    <cellStyle name="Normal 2 2 2 2 2 2 11 7" xfId="26980"/>
    <cellStyle name="Normal 2 2 2 2 2 2 11 8" xfId="26981"/>
    <cellStyle name="Normal 2 2 2 2 2 2 11 9" xfId="26982"/>
    <cellStyle name="Normal 2 2 2 2 2 2 12" xfId="26983"/>
    <cellStyle name="Normal 2 2 2 2 2 2 12 10" xfId="26984"/>
    <cellStyle name="Normal 2 2 2 2 2 2 12 11" xfId="26985"/>
    <cellStyle name="Normal 2 2 2 2 2 2 12 12" xfId="26986"/>
    <cellStyle name="Normal 2 2 2 2 2 2 12 13" xfId="26987"/>
    <cellStyle name="Normal 2 2 2 2 2 2 12 14" xfId="26988"/>
    <cellStyle name="Normal 2 2 2 2 2 2 12 15" xfId="26989"/>
    <cellStyle name="Normal 2 2 2 2 2 2 12 16" xfId="26990"/>
    <cellStyle name="Normal 2 2 2 2 2 2 12 17" xfId="26991"/>
    <cellStyle name="Normal 2 2 2 2 2 2 12 18" xfId="26992"/>
    <cellStyle name="Normal 2 2 2 2 2 2 12 19" xfId="26993"/>
    <cellStyle name="Normal 2 2 2 2 2 2 12 2" xfId="26994"/>
    <cellStyle name="Normal 2 2 2 2 2 2 12 20" xfId="26995"/>
    <cellStyle name="Normal 2 2 2 2 2 2 12 21" xfId="26996"/>
    <cellStyle name="Normal 2 2 2 2 2 2 12 22" xfId="26997"/>
    <cellStyle name="Normal 2 2 2 2 2 2 12 3" xfId="26998"/>
    <cellStyle name="Normal 2 2 2 2 2 2 12 4" xfId="26999"/>
    <cellStyle name="Normal 2 2 2 2 2 2 12 5" xfId="27000"/>
    <cellStyle name="Normal 2 2 2 2 2 2 12 6" xfId="27001"/>
    <cellStyle name="Normal 2 2 2 2 2 2 12 7" xfId="27002"/>
    <cellStyle name="Normal 2 2 2 2 2 2 12 8" xfId="27003"/>
    <cellStyle name="Normal 2 2 2 2 2 2 12 9" xfId="27004"/>
    <cellStyle name="Normal 2 2 2 2 2 2 13" xfId="27005"/>
    <cellStyle name="Normal 2 2 2 2 2 2 13 10" xfId="27006"/>
    <cellStyle name="Normal 2 2 2 2 2 2 13 11" xfId="27007"/>
    <cellStyle name="Normal 2 2 2 2 2 2 13 12" xfId="27008"/>
    <cellStyle name="Normal 2 2 2 2 2 2 13 13" xfId="27009"/>
    <cellStyle name="Normal 2 2 2 2 2 2 13 14" xfId="27010"/>
    <cellStyle name="Normal 2 2 2 2 2 2 13 15" xfId="27011"/>
    <cellStyle name="Normal 2 2 2 2 2 2 13 16" xfId="27012"/>
    <cellStyle name="Normal 2 2 2 2 2 2 13 17" xfId="27013"/>
    <cellStyle name="Normal 2 2 2 2 2 2 13 18" xfId="27014"/>
    <cellStyle name="Normal 2 2 2 2 2 2 13 19" xfId="27015"/>
    <cellStyle name="Normal 2 2 2 2 2 2 13 2" xfId="27016"/>
    <cellStyle name="Normal 2 2 2 2 2 2 13 20" xfId="27017"/>
    <cellStyle name="Normal 2 2 2 2 2 2 13 21" xfId="27018"/>
    <cellStyle name="Normal 2 2 2 2 2 2 13 22" xfId="27019"/>
    <cellStyle name="Normal 2 2 2 2 2 2 13 3" xfId="27020"/>
    <cellStyle name="Normal 2 2 2 2 2 2 13 4" xfId="27021"/>
    <cellStyle name="Normal 2 2 2 2 2 2 13 5" xfId="27022"/>
    <cellStyle name="Normal 2 2 2 2 2 2 13 6" xfId="27023"/>
    <cellStyle name="Normal 2 2 2 2 2 2 13 7" xfId="27024"/>
    <cellStyle name="Normal 2 2 2 2 2 2 13 8" xfId="27025"/>
    <cellStyle name="Normal 2 2 2 2 2 2 13 9" xfId="27026"/>
    <cellStyle name="Normal 2 2 2 2 2 2 14" xfId="27027"/>
    <cellStyle name="Normal 2 2 2 2 2 2 14 10" xfId="27028"/>
    <cellStyle name="Normal 2 2 2 2 2 2 14 11" xfId="27029"/>
    <cellStyle name="Normal 2 2 2 2 2 2 14 12" xfId="27030"/>
    <cellStyle name="Normal 2 2 2 2 2 2 14 13" xfId="27031"/>
    <cellStyle name="Normal 2 2 2 2 2 2 14 14" xfId="27032"/>
    <cellStyle name="Normal 2 2 2 2 2 2 14 15" xfId="27033"/>
    <cellStyle name="Normal 2 2 2 2 2 2 14 16" xfId="27034"/>
    <cellStyle name="Normal 2 2 2 2 2 2 14 17" xfId="27035"/>
    <cellStyle name="Normal 2 2 2 2 2 2 14 18" xfId="27036"/>
    <cellStyle name="Normal 2 2 2 2 2 2 14 19" xfId="27037"/>
    <cellStyle name="Normal 2 2 2 2 2 2 14 2" xfId="27038"/>
    <cellStyle name="Normal 2 2 2 2 2 2 14 20" xfId="27039"/>
    <cellStyle name="Normal 2 2 2 2 2 2 14 21" xfId="27040"/>
    <cellStyle name="Normal 2 2 2 2 2 2 14 22" xfId="27041"/>
    <cellStyle name="Normal 2 2 2 2 2 2 14 3" xfId="27042"/>
    <cellStyle name="Normal 2 2 2 2 2 2 14 4" xfId="27043"/>
    <cellStyle name="Normal 2 2 2 2 2 2 14 5" xfId="27044"/>
    <cellStyle name="Normal 2 2 2 2 2 2 14 6" xfId="27045"/>
    <cellStyle name="Normal 2 2 2 2 2 2 14 7" xfId="27046"/>
    <cellStyle name="Normal 2 2 2 2 2 2 14 8" xfId="27047"/>
    <cellStyle name="Normal 2 2 2 2 2 2 14 9" xfId="27048"/>
    <cellStyle name="Normal 2 2 2 2 2 2 15" xfId="27049"/>
    <cellStyle name="Normal 2 2 2 2 2 2 15 10" xfId="27050"/>
    <cellStyle name="Normal 2 2 2 2 2 2 15 11" xfId="27051"/>
    <cellStyle name="Normal 2 2 2 2 2 2 15 12" xfId="27052"/>
    <cellStyle name="Normal 2 2 2 2 2 2 15 13" xfId="27053"/>
    <cellStyle name="Normal 2 2 2 2 2 2 15 14" xfId="27054"/>
    <cellStyle name="Normal 2 2 2 2 2 2 15 15" xfId="27055"/>
    <cellStyle name="Normal 2 2 2 2 2 2 15 16" xfId="27056"/>
    <cellStyle name="Normal 2 2 2 2 2 2 15 17" xfId="27057"/>
    <cellStyle name="Normal 2 2 2 2 2 2 15 18" xfId="27058"/>
    <cellStyle name="Normal 2 2 2 2 2 2 15 19" xfId="27059"/>
    <cellStyle name="Normal 2 2 2 2 2 2 15 2" xfId="27060"/>
    <cellStyle name="Normal 2 2 2 2 2 2 15 20" xfId="27061"/>
    <cellStyle name="Normal 2 2 2 2 2 2 15 21" xfId="27062"/>
    <cellStyle name="Normal 2 2 2 2 2 2 15 22" xfId="27063"/>
    <cellStyle name="Normal 2 2 2 2 2 2 15 3" xfId="27064"/>
    <cellStyle name="Normal 2 2 2 2 2 2 15 4" xfId="27065"/>
    <cellStyle name="Normal 2 2 2 2 2 2 15 5" xfId="27066"/>
    <cellStyle name="Normal 2 2 2 2 2 2 15 6" xfId="27067"/>
    <cellStyle name="Normal 2 2 2 2 2 2 15 7" xfId="27068"/>
    <cellStyle name="Normal 2 2 2 2 2 2 15 8" xfId="27069"/>
    <cellStyle name="Normal 2 2 2 2 2 2 15 9" xfId="27070"/>
    <cellStyle name="Normal 2 2 2 2 2 2 16" xfId="27071"/>
    <cellStyle name="Normal 2 2 2 2 2 2 16 10" xfId="27072"/>
    <cellStyle name="Normal 2 2 2 2 2 2 16 11" xfId="27073"/>
    <cellStyle name="Normal 2 2 2 2 2 2 16 12" xfId="27074"/>
    <cellStyle name="Normal 2 2 2 2 2 2 16 13" xfId="27075"/>
    <cellStyle name="Normal 2 2 2 2 2 2 16 14" xfId="27076"/>
    <cellStyle name="Normal 2 2 2 2 2 2 16 15" xfId="27077"/>
    <cellStyle name="Normal 2 2 2 2 2 2 16 16" xfId="27078"/>
    <cellStyle name="Normal 2 2 2 2 2 2 16 17" xfId="27079"/>
    <cellStyle name="Normal 2 2 2 2 2 2 16 18" xfId="27080"/>
    <cellStyle name="Normal 2 2 2 2 2 2 16 19" xfId="27081"/>
    <cellStyle name="Normal 2 2 2 2 2 2 16 2" xfId="27082"/>
    <cellStyle name="Normal 2 2 2 2 2 2 16 20" xfId="27083"/>
    <cellStyle name="Normal 2 2 2 2 2 2 16 21" xfId="27084"/>
    <cellStyle name="Normal 2 2 2 2 2 2 16 22" xfId="27085"/>
    <cellStyle name="Normal 2 2 2 2 2 2 16 3" xfId="27086"/>
    <cellStyle name="Normal 2 2 2 2 2 2 16 4" xfId="27087"/>
    <cellStyle name="Normal 2 2 2 2 2 2 16 5" xfId="27088"/>
    <cellStyle name="Normal 2 2 2 2 2 2 16 6" xfId="27089"/>
    <cellStyle name="Normal 2 2 2 2 2 2 16 7" xfId="27090"/>
    <cellStyle name="Normal 2 2 2 2 2 2 16 8" xfId="27091"/>
    <cellStyle name="Normal 2 2 2 2 2 2 16 9" xfId="27092"/>
    <cellStyle name="Normal 2 2 2 2 2 2 17" xfId="27093"/>
    <cellStyle name="Normal 2 2 2 2 2 2 17 10" xfId="27094"/>
    <cellStyle name="Normal 2 2 2 2 2 2 17 11" xfId="27095"/>
    <cellStyle name="Normal 2 2 2 2 2 2 17 12" xfId="27096"/>
    <cellStyle name="Normal 2 2 2 2 2 2 17 13" xfId="27097"/>
    <cellStyle name="Normal 2 2 2 2 2 2 17 14" xfId="27098"/>
    <cellStyle name="Normal 2 2 2 2 2 2 17 15" xfId="27099"/>
    <cellStyle name="Normal 2 2 2 2 2 2 17 16" xfId="27100"/>
    <cellStyle name="Normal 2 2 2 2 2 2 17 17" xfId="27101"/>
    <cellStyle name="Normal 2 2 2 2 2 2 17 18" xfId="27102"/>
    <cellStyle name="Normal 2 2 2 2 2 2 17 19" xfId="27103"/>
    <cellStyle name="Normal 2 2 2 2 2 2 17 2" xfId="27104"/>
    <cellStyle name="Normal 2 2 2 2 2 2 17 20" xfId="27105"/>
    <cellStyle name="Normal 2 2 2 2 2 2 17 21" xfId="27106"/>
    <cellStyle name="Normal 2 2 2 2 2 2 17 22" xfId="27107"/>
    <cellStyle name="Normal 2 2 2 2 2 2 17 3" xfId="27108"/>
    <cellStyle name="Normal 2 2 2 2 2 2 17 4" xfId="27109"/>
    <cellStyle name="Normal 2 2 2 2 2 2 17 5" xfId="27110"/>
    <cellStyle name="Normal 2 2 2 2 2 2 17 6" xfId="27111"/>
    <cellStyle name="Normal 2 2 2 2 2 2 17 7" xfId="27112"/>
    <cellStyle name="Normal 2 2 2 2 2 2 17 8" xfId="27113"/>
    <cellStyle name="Normal 2 2 2 2 2 2 17 9" xfId="27114"/>
    <cellStyle name="Normal 2 2 2 2 2 2 18" xfId="27115"/>
    <cellStyle name="Normal 2 2 2 2 2 2 18 10" xfId="27116"/>
    <cellStyle name="Normal 2 2 2 2 2 2 18 11" xfId="27117"/>
    <cellStyle name="Normal 2 2 2 2 2 2 18 12" xfId="27118"/>
    <cellStyle name="Normal 2 2 2 2 2 2 18 13" xfId="27119"/>
    <cellStyle name="Normal 2 2 2 2 2 2 18 14" xfId="27120"/>
    <cellStyle name="Normal 2 2 2 2 2 2 18 15" xfId="27121"/>
    <cellStyle name="Normal 2 2 2 2 2 2 18 16" xfId="27122"/>
    <cellStyle name="Normal 2 2 2 2 2 2 18 17" xfId="27123"/>
    <cellStyle name="Normal 2 2 2 2 2 2 18 18" xfId="27124"/>
    <cellStyle name="Normal 2 2 2 2 2 2 18 19" xfId="27125"/>
    <cellStyle name="Normal 2 2 2 2 2 2 18 2" xfId="27126"/>
    <cellStyle name="Normal 2 2 2 2 2 2 18 20" xfId="27127"/>
    <cellStyle name="Normal 2 2 2 2 2 2 18 21" xfId="27128"/>
    <cellStyle name="Normal 2 2 2 2 2 2 18 22" xfId="27129"/>
    <cellStyle name="Normal 2 2 2 2 2 2 18 3" xfId="27130"/>
    <cellStyle name="Normal 2 2 2 2 2 2 18 4" xfId="27131"/>
    <cellStyle name="Normal 2 2 2 2 2 2 18 5" xfId="27132"/>
    <cellStyle name="Normal 2 2 2 2 2 2 18 6" xfId="27133"/>
    <cellStyle name="Normal 2 2 2 2 2 2 18 7" xfId="27134"/>
    <cellStyle name="Normal 2 2 2 2 2 2 18 8" xfId="27135"/>
    <cellStyle name="Normal 2 2 2 2 2 2 18 9" xfId="27136"/>
    <cellStyle name="Normal 2 2 2 2 2 2 19" xfId="27137"/>
    <cellStyle name="Normal 2 2 2 2 2 2 19 10" xfId="27138"/>
    <cellStyle name="Normal 2 2 2 2 2 2 19 11" xfId="27139"/>
    <cellStyle name="Normal 2 2 2 2 2 2 19 12" xfId="27140"/>
    <cellStyle name="Normal 2 2 2 2 2 2 19 13" xfId="27141"/>
    <cellStyle name="Normal 2 2 2 2 2 2 19 14" xfId="27142"/>
    <cellStyle name="Normal 2 2 2 2 2 2 19 15" xfId="27143"/>
    <cellStyle name="Normal 2 2 2 2 2 2 19 16" xfId="27144"/>
    <cellStyle name="Normal 2 2 2 2 2 2 19 17" xfId="27145"/>
    <cellStyle name="Normal 2 2 2 2 2 2 19 18" xfId="27146"/>
    <cellStyle name="Normal 2 2 2 2 2 2 19 19" xfId="27147"/>
    <cellStyle name="Normal 2 2 2 2 2 2 19 2" xfId="27148"/>
    <cellStyle name="Normal 2 2 2 2 2 2 19 20" xfId="27149"/>
    <cellStyle name="Normal 2 2 2 2 2 2 19 21" xfId="27150"/>
    <cellStyle name="Normal 2 2 2 2 2 2 19 22" xfId="27151"/>
    <cellStyle name="Normal 2 2 2 2 2 2 19 3" xfId="27152"/>
    <cellStyle name="Normal 2 2 2 2 2 2 19 4" xfId="27153"/>
    <cellStyle name="Normal 2 2 2 2 2 2 19 5" xfId="27154"/>
    <cellStyle name="Normal 2 2 2 2 2 2 19 6" xfId="27155"/>
    <cellStyle name="Normal 2 2 2 2 2 2 19 7" xfId="27156"/>
    <cellStyle name="Normal 2 2 2 2 2 2 19 8" xfId="27157"/>
    <cellStyle name="Normal 2 2 2 2 2 2 19 9" xfId="27158"/>
    <cellStyle name="Normal 2 2 2 2 2 2 2" xfId="27159"/>
    <cellStyle name="Normal 2 2 2 2 2 2 2 10" xfId="27160"/>
    <cellStyle name="Normal 2 2 2 2 2 2 2 11" xfId="27161"/>
    <cellStyle name="Normal 2 2 2 2 2 2 2 12" xfId="27162"/>
    <cellStyle name="Normal 2 2 2 2 2 2 2 13" xfId="27163"/>
    <cellStyle name="Normal 2 2 2 2 2 2 2 14" xfId="27164"/>
    <cellStyle name="Normal 2 2 2 2 2 2 2 15" xfId="27165"/>
    <cellStyle name="Normal 2 2 2 2 2 2 2 16" xfId="27166"/>
    <cellStyle name="Normal 2 2 2 2 2 2 2 17" xfId="27167"/>
    <cellStyle name="Normal 2 2 2 2 2 2 2 18" xfId="27168"/>
    <cellStyle name="Normal 2 2 2 2 2 2 2 19" xfId="27169"/>
    <cellStyle name="Normal 2 2 2 2 2 2 2 2" xfId="27170"/>
    <cellStyle name="Normal 2 2 2 2 2 2 2 2 10" xfId="27171"/>
    <cellStyle name="Normal 2 2 2 2 2 2 2 2 10 10" xfId="27172"/>
    <cellStyle name="Normal 2 2 2 2 2 2 2 2 10 11" xfId="27173"/>
    <cellStyle name="Normal 2 2 2 2 2 2 2 2 10 12" xfId="27174"/>
    <cellStyle name="Normal 2 2 2 2 2 2 2 2 10 13" xfId="27175"/>
    <cellStyle name="Normal 2 2 2 2 2 2 2 2 10 14" xfId="27176"/>
    <cellStyle name="Normal 2 2 2 2 2 2 2 2 10 15" xfId="27177"/>
    <cellStyle name="Normal 2 2 2 2 2 2 2 2 10 16" xfId="27178"/>
    <cellStyle name="Normal 2 2 2 2 2 2 2 2 10 17" xfId="27179"/>
    <cellStyle name="Normal 2 2 2 2 2 2 2 2 10 18" xfId="27180"/>
    <cellStyle name="Normal 2 2 2 2 2 2 2 2 10 19" xfId="27181"/>
    <cellStyle name="Normal 2 2 2 2 2 2 2 2 10 2" xfId="27182"/>
    <cellStyle name="Normal 2 2 2 2 2 2 2 2 10 20" xfId="27183"/>
    <cellStyle name="Normal 2 2 2 2 2 2 2 2 10 21" xfId="27184"/>
    <cellStyle name="Normal 2 2 2 2 2 2 2 2 10 22" xfId="27185"/>
    <cellStyle name="Normal 2 2 2 2 2 2 2 2 10 3" xfId="27186"/>
    <cellStyle name="Normal 2 2 2 2 2 2 2 2 10 4" xfId="27187"/>
    <cellStyle name="Normal 2 2 2 2 2 2 2 2 10 5" xfId="27188"/>
    <cellStyle name="Normal 2 2 2 2 2 2 2 2 10 6" xfId="27189"/>
    <cellStyle name="Normal 2 2 2 2 2 2 2 2 10 7" xfId="27190"/>
    <cellStyle name="Normal 2 2 2 2 2 2 2 2 10 8" xfId="27191"/>
    <cellStyle name="Normal 2 2 2 2 2 2 2 2 10 9" xfId="27192"/>
    <cellStyle name="Normal 2 2 2 2 2 2 2 2 100" xfId="27193"/>
    <cellStyle name="Normal 2 2 2 2 2 2 2 2 101" xfId="27194"/>
    <cellStyle name="Normal 2 2 2 2 2 2 2 2 102" xfId="27195"/>
    <cellStyle name="Normal 2 2 2 2 2 2 2 2 103" xfId="27196"/>
    <cellStyle name="Normal 2 2 2 2 2 2 2 2 11" xfId="27197"/>
    <cellStyle name="Normal 2 2 2 2 2 2 2 2 11 10" xfId="27198"/>
    <cellStyle name="Normal 2 2 2 2 2 2 2 2 11 11" xfId="27199"/>
    <cellStyle name="Normal 2 2 2 2 2 2 2 2 11 12" xfId="27200"/>
    <cellStyle name="Normal 2 2 2 2 2 2 2 2 11 13" xfId="27201"/>
    <cellStyle name="Normal 2 2 2 2 2 2 2 2 11 14" xfId="27202"/>
    <cellStyle name="Normal 2 2 2 2 2 2 2 2 11 15" xfId="27203"/>
    <cellStyle name="Normal 2 2 2 2 2 2 2 2 11 16" xfId="27204"/>
    <cellStyle name="Normal 2 2 2 2 2 2 2 2 11 17" xfId="27205"/>
    <cellStyle name="Normal 2 2 2 2 2 2 2 2 11 18" xfId="27206"/>
    <cellStyle name="Normal 2 2 2 2 2 2 2 2 11 19" xfId="27207"/>
    <cellStyle name="Normal 2 2 2 2 2 2 2 2 11 2" xfId="27208"/>
    <cellStyle name="Normal 2 2 2 2 2 2 2 2 11 20" xfId="27209"/>
    <cellStyle name="Normal 2 2 2 2 2 2 2 2 11 21" xfId="27210"/>
    <cellStyle name="Normal 2 2 2 2 2 2 2 2 11 22" xfId="27211"/>
    <cellStyle name="Normal 2 2 2 2 2 2 2 2 11 3" xfId="27212"/>
    <cellStyle name="Normal 2 2 2 2 2 2 2 2 11 4" xfId="27213"/>
    <cellStyle name="Normal 2 2 2 2 2 2 2 2 11 5" xfId="27214"/>
    <cellStyle name="Normal 2 2 2 2 2 2 2 2 11 6" xfId="27215"/>
    <cellStyle name="Normal 2 2 2 2 2 2 2 2 11 7" xfId="27216"/>
    <cellStyle name="Normal 2 2 2 2 2 2 2 2 11 8" xfId="27217"/>
    <cellStyle name="Normal 2 2 2 2 2 2 2 2 11 9" xfId="27218"/>
    <cellStyle name="Normal 2 2 2 2 2 2 2 2 12" xfId="27219"/>
    <cellStyle name="Normal 2 2 2 2 2 2 2 2 12 10" xfId="27220"/>
    <cellStyle name="Normal 2 2 2 2 2 2 2 2 12 11" xfId="27221"/>
    <cellStyle name="Normal 2 2 2 2 2 2 2 2 12 12" xfId="27222"/>
    <cellStyle name="Normal 2 2 2 2 2 2 2 2 12 13" xfId="27223"/>
    <cellStyle name="Normal 2 2 2 2 2 2 2 2 12 14" xfId="27224"/>
    <cellStyle name="Normal 2 2 2 2 2 2 2 2 12 15" xfId="27225"/>
    <cellStyle name="Normal 2 2 2 2 2 2 2 2 12 16" xfId="27226"/>
    <cellStyle name="Normal 2 2 2 2 2 2 2 2 12 17" xfId="27227"/>
    <cellStyle name="Normal 2 2 2 2 2 2 2 2 12 18" xfId="27228"/>
    <cellStyle name="Normal 2 2 2 2 2 2 2 2 12 19" xfId="27229"/>
    <cellStyle name="Normal 2 2 2 2 2 2 2 2 12 2" xfId="27230"/>
    <cellStyle name="Normal 2 2 2 2 2 2 2 2 12 20" xfId="27231"/>
    <cellStyle name="Normal 2 2 2 2 2 2 2 2 12 21" xfId="27232"/>
    <cellStyle name="Normal 2 2 2 2 2 2 2 2 12 22" xfId="27233"/>
    <cellStyle name="Normal 2 2 2 2 2 2 2 2 12 3" xfId="27234"/>
    <cellStyle name="Normal 2 2 2 2 2 2 2 2 12 4" xfId="27235"/>
    <cellStyle name="Normal 2 2 2 2 2 2 2 2 12 5" xfId="27236"/>
    <cellStyle name="Normal 2 2 2 2 2 2 2 2 12 6" xfId="27237"/>
    <cellStyle name="Normal 2 2 2 2 2 2 2 2 12 7" xfId="27238"/>
    <cellStyle name="Normal 2 2 2 2 2 2 2 2 12 8" xfId="27239"/>
    <cellStyle name="Normal 2 2 2 2 2 2 2 2 12 9" xfId="27240"/>
    <cellStyle name="Normal 2 2 2 2 2 2 2 2 13" xfId="27241"/>
    <cellStyle name="Normal 2 2 2 2 2 2 2 2 13 10" xfId="27242"/>
    <cellStyle name="Normal 2 2 2 2 2 2 2 2 13 11" xfId="27243"/>
    <cellStyle name="Normal 2 2 2 2 2 2 2 2 13 12" xfId="27244"/>
    <cellStyle name="Normal 2 2 2 2 2 2 2 2 13 13" xfId="27245"/>
    <cellStyle name="Normal 2 2 2 2 2 2 2 2 13 14" xfId="27246"/>
    <cellStyle name="Normal 2 2 2 2 2 2 2 2 13 15" xfId="27247"/>
    <cellStyle name="Normal 2 2 2 2 2 2 2 2 13 16" xfId="27248"/>
    <cellStyle name="Normal 2 2 2 2 2 2 2 2 13 17" xfId="27249"/>
    <cellStyle name="Normal 2 2 2 2 2 2 2 2 13 18" xfId="27250"/>
    <cellStyle name="Normal 2 2 2 2 2 2 2 2 13 19" xfId="27251"/>
    <cellStyle name="Normal 2 2 2 2 2 2 2 2 13 2" xfId="27252"/>
    <cellStyle name="Normal 2 2 2 2 2 2 2 2 13 20" xfId="27253"/>
    <cellStyle name="Normal 2 2 2 2 2 2 2 2 13 21" xfId="27254"/>
    <cellStyle name="Normal 2 2 2 2 2 2 2 2 13 22" xfId="27255"/>
    <cellStyle name="Normal 2 2 2 2 2 2 2 2 13 3" xfId="27256"/>
    <cellStyle name="Normal 2 2 2 2 2 2 2 2 13 4" xfId="27257"/>
    <cellStyle name="Normal 2 2 2 2 2 2 2 2 13 5" xfId="27258"/>
    <cellStyle name="Normal 2 2 2 2 2 2 2 2 13 6" xfId="27259"/>
    <cellStyle name="Normal 2 2 2 2 2 2 2 2 13 7" xfId="27260"/>
    <cellStyle name="Normal 2 2 2 2 2 2 2 2 13 8" xfId="27261"/>
    <cellStyle name="Normal 2 2 2 2 2 2 2 2 13 9" xfId="27262"/>
    <cellStyle name="Normal 2 2 2 2 2 2 2 2 14" xfId="27263"/>
    <cellStyle name="Normal 2 2 2 2 2 2 2 2 14 10" xfId="27264"/>
    <cellStyle name="Normal 2 2 2 2 2 2 2 2 14 11" xfId="27265"/>
    <cellStyle name="Normal 2 2 2 2 2 2 2 2 14 12" xfId="27266"/>
    <cellStyle name="Normal 2 2 2 2 2 2 2 2 14 13" xfId="27267"/>
    <cellStyle name="Normal 2 2 2 2 2 2 2 2 14 14" xfId="27268"/>
    <cellStyle name="Normal 2 2 2 2 2 2 2 2 14 15" xfId="27269"/>
    <cellStyle name="Normal 2 2 2 2 2 2 2 2 14 16" xfId="27270"/>
    <cellStyle name="Normal 2 2 2 2 2 2 2 2 14 17" xfId="27271"/>
    <cellStyle name="Normal 2 2 2 2 2 2 2 2 14 18" xfId="27272"/>
    <cellStyle name="Normal 2 2 2 2 2 2 2 2 14 19" xfId="27273"/>
    <cellStyle name="Normal 2 2 2 2 2 2 2 2 14 2" xfId="27274"/>
    <cellStyle name="Normal 2 2 2 2 2 2 2 2 14 20" xfId="27275"/>
    <cellStyle name="Normal 2 2 2 2 2 2 2 2 14 21" xfId="27276"/>
    <cellStyle name="Normal 2 2 2 2 2 2 2 2 14 22" xfId="27277"/>
    <cellStyle name="Normal 2 2 2 2 2 2 2 2 14 3" xfId="27278"/>
    <cellStyle name="Normal 2 2 2 2 2 2 2 2 14 4" xfId="27279"/>
    <cellStyle name="Normal 2 2 2 2 2 2 2 2 14 5" xfId="27280"/>
    <cellStyle name="Normal 2 2 2 2 2 2 2 2 14 6" xfId="27281"/>
    <cellStyle name="Normal 2 2 2 2 2 2 2 2 14 7" xfId="27282"/>
    <cellStyle name="Normal 2 2 2 2 2 2 2 2 14 8" xfId="27283"/>
    <cellStyle name="Normal 2 2 2 2 2 2 2 2 14 9" xfId="27284"/>
    <cellStyle name="Normal 2 2 2 2 2 2 2 2 15" xfId="27285"/>
    <cellStyle name="Normal 2 2 2 2 2 2 2 2 15 10" xfId="27286"/>
    <cellStyle name="Normal 2 2 2 2 2 2 2 2 15 11" xfId="27287"/>
    <cellStyle name="Normal 2 2 2 2 2 2 2 2 15 12" xfId="27288"/>
    <cellStyle name="Normal 2 2 2 2 2 2 2 2 15 13" xfId="27289"/>
    <cellStyle name="Normal 2 2 2 2 2 2 2 2 15 14" xfId="27290"/>
    <cellStyle name="Normal 2 2 2 2 2 2 2 2 15 15" xfId="27291"/>
    <cellStyle name="Normal 2 2 2 2 2 2 2 2 15 16" xfId="27292"/>
    <cellStyle name="Normal 2 2 2 2 2 2 2 2 15 17" xfId="27293"/>
    <cellStyle name="Normal 2 2 2 2 2 2 2 2 15 18" xfId="27294"/>
    <cellStyle name="Normal 2 2 2 2 2 2 2 2 15 19" xfId="27295"/>
    <cellStyle name="Normal 2 2 2 2 2 2 2 2 15 2" xfId="27296"/>
    <cellStyle name="Normal 2 2 2 2 2 2 2 2 15 20" xfId="27297"/>
    <cellStyle name="Normal 2 2 2 2 2 2 2 2 15 21" xfId="27298"/>
    <cellStyle name="Normal 2 2 2 2 2 2 2 2 15 22" xfId="27299"/>
    <cellStyle name="Normal 2 2 2 2 2 2 2 2 15 3" xfId="27300"/>
    <cellStyle name="Normal 2 2 2 2 2 2 2 2 15 4" xfId="27301"/>
    <cellStyle name="Normal 2 2 2 2 2 2 2 2 15 5" xfId="27302"/>
    <cellStyle name="Normal 2 2 2 2 2 2 2 2 15 6" xfId="27303"/>
    <cellStyle name="Normal 2 2 2 2 2 2 2 2 15 7" xfId="27304"/>
    <cellStyle name="Normal 2 2 2 2 2 2 2 2 15 8" xfId="27305"/>
    <cellStyle name="Normal 2 2 2 2 2 2 2 2 15 9" xfId="27306"/>
    <cellStyle name="Normal 2 2 2 2 2 2 2 2 16" xfId="27307"/>
    <cellStyle name="Normal 2 2 2 2 2 2 2 2 16 10" xfId="27308"/>
    <cellStyle name="Normal 2 2 2 2 2 2 2 2 16 11" xfId="27309"/>
    <cellStyle name="Normal 2 2 2 2 2 2 2 2 16 12" xfId="27310"/>
    <cellStyle name="Normal 2 2 2 2 2 2 2 2 16 13" xfId="27311"/>
    <cellStyle name="Normal 2 2 2 2 2 2 2 2 16 14" xfId="27312"/>
    <cellStyle name="Normal 2 2 2 2 2 2 2 2 16 15" xfId="27313"/>
    <cellStyle name="Normal 2 2 2 2 2 2 2 2 16 16" xfId="27314"/>
    <cellStyle name="Normal 2 2 2 2 2 2 2 2 16 17" xfId="27315"/>
    <cellStyle name="Normal 2 2 2 2 2 2 2 2 16 18" xfId="27316"/>
    <cellStyle name="Normal 2 2 2 2 2 2 2 2 16 19" xfId="27317"/>
    <cellStyle name="Normal 2 2 2 2 2 2 2 2 16 2" xfId="27318"/>
    <cellStyle name="Normal 2 2 2 2 2 2 2 2 16 20" xfId="27319"/>
    <cellStyle name="Normal 2 2 2 2 2 2 2 2 16 21" xfId="27320"/>
    <cellStyle name="Normal 2 2 2 2 2 2 2 2 16 22" xfId="27321"/>
    <cellStyle name="Normal 2 2 2 2 2 2 2 2 16 3" xfId="27322"/>
    <cellStyle name="Normal 2 2 2 2 2 2 2 2 16 4" xfId="27323"/>
    <cellStyle name="Normal 2 2 2 2 2 2 2 2 16 5" xfId="27324"/>
    <cellStyle name="Normal 2 2 2 2 2 2 2 2 16 6" xfId="27325"/>
    <cellStyle name="Normal 2 2 2 2 2 2 2 2 16 7" xfId="27326"/>
    <cellStyle name="Normal 2 2 2 2 2 2 2 2 16 8" xfId="27327"/>
    <cellStyle name="Normal 2 2 2 2 2 2 2 2 16 9" xfId="27328"/>
    <cellStyle name="Normal 2 2 2 2 2 2 2 2 17" xfId="27329"/>
    <cellStyle name="Normal 2 2 2 2 2 2 2 2 17 10" xfId="27330"/>
    <cellStyle name="Normal 2 2 2 2 2 2 2 2 17 11" xfId="27331"/>
    <cellStyle name="Normal 2 2 2 2 2 2 2 2 17 12" xfId="27332"/>
    <cellStyle name="Normal 2 2 2 2 2 2 2 2 17 13" xfId="27333"/>
    <cellStyle name="Normal 2 2 2 2 2 2 2 2 17 14" xfId="27334"/>
    <cellStyle name="Normal 2 2 2 2 2 2 2 2 17 15" xfId="27335"/>
    <cellStyle name="Normal 2 2 2 2 2 2 2 2 17 16" xfId="27336"/>
    <cellStyle name="Normal 2 2 2 2 2 2 2 2 17 17" xfId="27337"/>
    <cellStyle name="Normal 2 2 2 2 2 2 2 2 17 18" xfId="27338"/>
    <cellStyle name="Normal 2 2 2 2 2 2 2 2 17 19" xfId="27339"/>
    <cellStyle name="Normal 2 2 2 2 2 2 2 2 17 2" xfId="27340"/>
    <cellStyle name="Normal 2 2 2 2 2 2 2 2 17 20" xfId="27341"/>
    <cellStyle name="Normal 2 2 2 2 2 2 2 2 17 21" xfId="27342"/>
    <cellStyle name="Normal 2 2 2 2 2 2 2 2 17 22" xfId="27343"/>
    <cellStyle name="Normal 2 2 2 2 2 2 2 2 17 3" xfId="27344"/>
    <cellStyle name="Normal 2 2 2 2 2 2 2 2 17 4" xfId="27345"/>
    <cellStyle name="Normal 2 2 2 2 2 2 2 2 17 5" xfId="27346"/>
    <cellStyle name="Normal 2 2 2 2 2 2 2 2 17 6" xfId="27347"/>
    <cellStyle name="Normal 2 2 2 2 2 2 2 2 17 7" xfId="27348"/>
    <cellStyle name="Normal 2 2 2 2 2 2 2 2 17 8" xfId="27349"/>
    <cellStyle name="Normal 2 2 2 2 2 2 2 2 17 9" xfId="27350"/>
    <cellStyle name="Normal 2 2 2 2 2 2 2 2 18" xfId="27351"/>
    <cellStyle name="Normal 2 2 2 2 2 2 2 2 18 10" xfId="27352"/>
    <cellStyle name="Normal 2 2 2 2 2 2 2 2 18 11" xfId="27353"/>
    <cellStyle name="Normal 2 2 2 2 2 2 2 2 18 12" xfId="27354"/>
    <cellStyle name="Normal 2 2 2 2 2 2 2 2 18 13" xfId="27355"/>
    <cellStyle name="Normal 2 2 2 2 2 2 2 2 18 14" xfId="27356"/>
    <cellStyle name="Normal 2 2 2 2 2 2 2 2 18 15" xfId="27357"/>
    <cellStyle name="Normal 2 2 2 2 2 2 2 2 18 16" xfId="27358"/>
    <cellStyle name="Normal 2 2 2 2 2 2 2 2 18 17" xfId="27359"/>
    <cellStyle name="Normal 2 2 2 2 2 2 2 2 18 18" xfId="27360"/>
    <cellStyle name="Normal 2 2 2 2 2 2 2 2 18 19" xfId="27361"/>
    <cellStyle name="Normal 2 2 2 2 2 2 2 2 18 2" xfId="27362"/>
    <cellStyle name="Normal 2 2 2 2 2 2 2 2 18 20" xfId="27363"/>
    <cellStyle name="Normal 2 2 2 2 2 2 2 2 18 21" xfId="27364"/>
    <cellStyle name="Normal 2 2 2 2 2 2 2 2 18 22" xfId="27365"/>
    <cellStyle name="Normal 2 2 2 2 2 2 2 2 18 3" xfId="27366"/>
    <cellStyle name="Normal 2 2 2 2 2 2 2 2 18 4" xfId="27367"/>
    <cellStyle name="Normal 2 2 2 2 2 2 2 2 18 5" xfId="27368"/>
    <cellStyle name="Normal 2 2 2 2 2 2 2 2 18 6" xfId="27369"/>
    <cellStyle name="Normal 2 2 2 2 2 2 2 2 18 7" xfId="27370"/>
    <cellStyle name="Normal 2 2 2 2 2 2 2 2 18 8" xfId="27371"/>
    <cellStyle name="Normal 2 2 2 2 2 2 2 2 18 9" xfId="27372"/>
    <cellStyle name="Normal 2 2 2 2 2 2 2 2 19" xfId="27373"/>
    <cellStyle name="Normal 2 2 2 2 2 2 2 2 19 10" xfId="27374"/>
    <cellStyle name="Normal 2 2 2 2 2 2 2 2 19 11" xfId="27375"/>
    <cellStyle name="Normal 2 2 2 2 2 2 2 2 19 12" xfId="27376"/>
    <cellStyle name="Normal 2 2 2 2 2 2 2 2 19 13" xfId="27377"/>
    <cellStyle name="Normal 2 2 2 2 2 2 2 2 19 14" xfId="27378"/>
    <cellStyle name="Normal 2 2 2 2 2 2 2 2 19 15" xfId="27379"/>
    <cellStyle name="Normal 2 2 2 2 2 2 2 2 19 16" xfId="27380"/>
    <cellStyle name="Normal 2 2 2 2 2 2 2 2 19 17" xfId="27381"/>
    <cellStyle name="Normal 2 2 2 2 2 2 2 2 19 18" xfId="27382"/>
    <cellStyle name="Normal 2 2 2 2 2 2 2 2 19 19" xfId="27383"/>
    <cellStyle name="Normal 2 2 2 2 2 2 2 2 19 2" xfId="27384"/>
    <cellStyle name="Normal 2 2 2 2 2 2 2 2 19 20" xfId="27385"/>
    <cellStyle name="Normal 2 2 2 2 2 2 2 2 19 21" xfId="27386"/>
    <cellStyle name="Normal 2 2 2 2 2 2 2 2 19 22" xfId="27387"/>
    <cellStyle name="Normal 2 2 2 2 2 2 2 2 19 3" xfId="27388"/>
    <cellStyle name="Normal 2 2 2 2 2 2 2 2 19 4" xfId="27389"/>
    <cellStyle name="Normal 2 2 2 2 2 2 2 2 19 5" xfId="27390"/>
    <cellStyle name="Normal 2 2 2 2 2 2 2 2 19 6" xfId="27391"/>
    <cellStyle name="Normal 2 2 2 2 2 2 2 2 19 7" xfId="27392"/>
    <cellStyle name="Normal 2 2 2 2 2 2 2 2 19 8" xfId="27393"/>
    <cellStyle name="Normal 2 2 2 2 2 2 2 2 19 9" xfId="27394"/>
    <cellStyle name="Normal 2 2 2 2 2 2 2 2 2" xfId="27395"/>
    <cellStyle name="Normal 2 2 2 2 2 2 2 2 2 10" xfId="27396"/>
    <cellStyle name="Normal 2 2 2 2 2 2 2 2 2 11" xfId="27397"/>
    <cellStyle name="Normal 2 2 2 2 2 2 2 2 2 12" xfId="27398"/>
    <cellStyle name="Normal 2 2 2 2 2 2 2 2 2 13" xfId="27399"/>
    <cellStyle name="Normal 2 2 2 2 2 2 2 2 2 14" xfId="27400"/>
    <cellStyle name="Normal 2 2 2 2 2 2 2 2 2 15" xfId="27401"/>
    <cellStyle name="Normal 2 2 2 2 2 2 2 2 2 16" xfId="27402"/>
    <cellStyle name="Normal 2 2 2 2 2 2 2 2 2 17" xfId="27403"/>
    <cellStyle name="Normal 2 2 2 2 2 2 2 2 2 18" xfId="27404"/>
    <cellStyle name="Normal 2 2 2 2 2 2 2 2 2 19" xfId="27405"/>
    <cellStyle name="Normal 2 2 2 2 2 2 2 2 2 2" xfId="27406"/>
    <cellStyle name="Normal 2 2 2 2 2 2 2 2 2 2 10" xfId="27407"/>
    <cellStyle name="Normal 2 2 2 2 2 2 2 2 2 2 10 10" xfId="27408"/>
    <cellStyle name="Normal 2 2 2 2 2 2 2 2 2 2 10 11" xfId="27409"/>
    <cellStyle name="Normal 2 2 2 2 2 2 2 2 2 2 10 12" xfId="27410"/>
    <cellStyle name="Normal 2 2 2 2 2 2 2 2 2 2 10 13" xfId="27411"/>
    <cellStyle name="Normal 2 2 2 2 2 2 2 2 2 2 10 14" xfId="27412"/>
    <cellStyle name="Normal 2 2 2 2 2 2 2 2 2 2 10 15" xfId="27413"/>
    <cellStyle name="Normal 2 2 2 2 2 2 2 2 2 2 10 16" xfId="27414"/>
    <cellStyle name="Normal 2 2 2 2 2 2 2 2 2 2 10 17" xfId="27415"/>
    <cellStyle name="Normal 2 2 2 2 2 2 2 2 2 2 10 18" xfId="27416"/>
    <cellStyle name="Normal 2 2 2 2 2 2 2 2 2 2 10 19" xfId="27417"/>
    <cellStyle name="Normal 2 2 2 2 2 2 2 2 2 2 10 2" xfId="27418"/>
    <cellStyle name="Normal 2 2 2 2 2 2 2 2 2 2 10 20" xfId="27419"/>
    <cellStyle name="Normal 2 2 2 2 2 2 2 2 2 2 10 21" xfId="27420"/>
    <cellStyle name="Normal 2 2 2 2 2 2 2 2 2 2 10 22" xfId="27421"/>
    <cellStyle name="Normal 2 2 2 2 2 2 2 2 2 2 10 3" xfId="27422"/>
    <cellStyle name="Normal 2 2 2 2 2 2 2 2 2 2 10 4" xfId="27423"/>
    <cellStyle name="Normal 2 2 2 2 2 2 2 2 2 2 10 5" xfId="27424"/>
    <cellStyle name="Normal 2 2 2 2 2 2 2 2 2 2 10 6" xfId="27425"/>
    <cellStyle name="Normal 2 2 2 2 2 2 2 2 2 2 10 7" xfId="27426"/>
    <cellStyle name="Normal 2 2 2 2 2 2 2 2 2 2 10 8" xfId="27427"/>
    <cellStyle name="Normal 2 2 2 2 2 2 2 2 2 2 10 9" xfId="27428"/>
    <cellStyle name="Normal 2 2 2 2 2 2 2 2 2 2 11" xfId="27429"/>
    <cellStyle name="Normal 2 2 2 2 2 2 2 2 2 2 11 10" xfId="27430"/>
    <cellStyle name="Normal 2 2 2 2 2 2 2 2 2 2 11 11" xfId="27431"/>
    <cellStyle name="Normal 2 2 2 2 2 2 2 2 2 2 11 12" xfId="27432"/>
    <cellStyle name="Normal 2 2 2 2 2 2 2 2 2 2 11 13" xfId="27433"/>
    <cellStyle name="Normal 2 2 2 2 2 2 2 2 2 2 11 14" xfId="27434"/>
    <cellStyle name="Normal 2 2 2 2 2 2 2 2 2 2 11 15" xfId="27435"/>
    <cellStyle name="Normal 2 2 2 2 2 2 2 2 2 2 11 16" xfId="27436"/>
    <cellStyle name="Normal 2 2 2 2 2 2 2 2 2 2 11 17" xfId="27437"/>
    <cellStyle name="Normal 2 2 2 2 2 2 2 2 2 2 11 18" xfId="27438"/>
    <cellStyle name="Normal 2 2 2 2 2 2 2 2 2 2 11 19" xfId="27439"/>
    <cellStyle name="Normal 2 2 2 2 2 2 2 2 2 2 11 2" xfId="27440"/>
    <cellStyle name="Normal 2 2 2 2 2 2 2 2 2 2 11 20" xfId="27441"/>
    <cellStyle name="Normal 2 2 2 2 2 2 2 2 2 2 11 21" xfId="27442"/>
    <cellStyle name="Normal 2 2 2 2 2 2 2 2 2 2 11 22" xfId="27443"/>
    <cellStyle name="Normal 2 2 2 2 2 2 2 2 2 2 11 3" xfId="27444"/>
    <cellStyle name="Normal 2 2 2 2 2 2 2 2 2 2 11 4" xfId="27445"/>
    <cellStyle name="Normal 2 2 2 2 2 2 2 2 2 2 11 5" xfId="27446"/>
    <cellStyle name="Normal 2 2 2 2 2 2 2 2 2 2 11 6" xfId="27447"/>
    <cellStyle name="Normal 2 2 2 2 2 2 2 2 2 2 11 7" xfId="27448"/>
    <cellStyle name="Normal 2 2 2 2 2 2 2 2 2 2 11 8" xfId="27449"/>
    <cellStyle name="Normal 2 2 2 2 2 2 2 2 2 2 11 9" xfId="27450"/>
    <cellStyle name="Normal 2 2 2 2 2 2 2 2 2 2 12" xfId="27451"/>
    <cellStyle name="Normal 2 2 2 2 2 2 2 2 2 2 12 2" xfId="27452"/>
    <cellStyle name="Normal 2 2 2 2 2 2 2 2 2 2 12 2 10" xfId="27453"/>
    <cellStyle name="Normal 2 2 2 2 2 2 2 2 2 2 12 2 11" xfId="27454"/>
    <cellStyle name="Normal 2 2 2 2 2 2 2 2 2 2 12 2 12" xfId="27455"/>
    <cellStyle name="Normal 2 2 2 2 2 2 2 2 2 2 12 2 13" xfId="27456"/>
    <cellStyle name="Normal 2 2 2 2 2 2 2 2 2 2 12 2 14" xfId="27457"/>
    <cellStyle name="Normal 2 2 2 2 2 2 2 2 2 2 12 2 15" xfId="27458"/>
    <cellStyle name="Normal 2 2 2 2 2 2 2 2 2 2 12 2 16" xfId="27459"/>
    <cellStyle name="Normal 2 2 2 2 2 2 2 2 2 2 12 2 17" xfId="27460"/>
    <cellStyle name="Normal 2 2 2 2 2 2 2 2 2 2 12 2 18" xfId="27461"/>
    <cellStyle name="Normal 2 2 2 2 2 2 2 2 2 2 12 2 19" xfId="27462"/>
    <cellStyle name="Normal 2 2 2 2 2 2 2 2 2 2 12 2 2" xfId="27463"/>
    <cellStyle name="Normal 2 2 2 2 2 2 2 2 2 2 12 2 2 2" xfId="27464"/>
    <cellStyle name="Normal 2 2 2 2 2 2 2 2 2 2 12 2 2 2 10" xfId="27465"/>
    <cellStyle name="Normal 2 2 2 2 2 2 2 2 2 2 12 2 2 2 11" xfId="27466"/>
    <cellStyle name="Normal 2 2 2 2 2 2 2 2 2 2 12 2 2 2 12" xfId="27467"/>
    <cellStyle name="Normal 2 2 2 2 2 2 2 2 2 2 12 2 2 2 13" xfId="27468"/>
    <cellStyle name="Normal 2 2 2 2 2 2 2 2 2 2 12 2 2 2 14" xfId="27469"/>
    <cellStyle name="Normal 2 2 2 2 2 2 2 2 2 2 12 2 2 2 15" xfId="27470"/>
    <cellStyle name="Normal 2 2 2 2 2 2 2 2 2 2 12 2 2 2 16" xfId="27471"/>
    <cellStyle name="Normal 2 2 2 2 2 2 2 2 2 2 12 2 2 2 17" xfId="27472"/>
    <cellStyle name="Normal 2 2 2 2 2 2 2 2 2 2 12 2 2 2 18" xfId="27473"/>
    <cellStyle name="Normal 2 2 2 2 2 2 2 2 2 2 12 2 2 2 19" xfId="27474"/>
    <cellStyle name="Normal 2 2 2 2 2 2 2 2 2 2 12 2 2 2 2" xfId="27475"/>
    <cellStyle name="Normal 2 2 2 2 2 2 2 2 2 2 12 2 2 2 20" xfId="27476"/>
    <cellStyle name="Normal 2 2 2 2 2 2 2 2 2 2 12 2 2 2 21" xfId="27477"/>
    <cellStyle name="Normal 2 2 2 2 2 2 2 2 2 2 12 2 2 2 22" xfId="27478"/>
    <cellStyle name="Normal 2 2 2 2 2 2 2 2 2 2 12 2 2 2 3" xfId="27479"/>
    <cellStyle name="Normal 2 2 2 2 2 2 2 2 2 2 12 2 2 2 4" xfId="27480"/>
    <cellStyle name="Normal 2 2 2 2 2 2 2 2 2 2 12 2 2 2 5" xfId="27481"/>
    <cellStyle name="Normal 2 2 2 2 2 2 2 2 2 2 12 2 2 2 6" xfId="27482"/>
    <cellStyle name="Normal 2 2 2 2 2 2 2 2 2 2 12 2 2 2 7" xfId="27483"/>
    <cellStyle name="Normal 2 2 2 2 2 2 2 2 2 2 12 2 2 2 8" xfId="27484"/>
    <cellStyle name="Normal 2 2 2 2 2 2 2 2 2 2 12 2 2 2 9" xfId="27485"/>
    <cellStyle name="Normal 2 2 2 2 2 2 2 2 2 2 12 2 2 3" xfId="27486"/>
    <cellStyle name="Normal 2 2 2 2 2 2 2 2 2 2 12 2 2 3 10" xfId="27487"/>
    <cellStyle name="Normal 2 2 2 2 2 2 2 2 2 2 12 2 2 3 11" xfId="27488"/>
    <cellStyle name="Normal 2 2 2 2 2 2 2 2 2 2 12 2 2 3 12" xfId="27489"/>
    <cellStyle name="Normal 2 2 2 2 2 2 2 2 2 2 12 2 2 3 13" xfId="27490"/>
    <cellStyle name="Normal 2 2 2 2 2 2 2 2 2 2 12 2 2 3 14" xfId="27491"/>
    <cellStyle name="Normal 2 2 2 2 2 2 2 2 2 2 12 2 2 3 15" xfId="27492"/>
    <cellStyle name="Normal 2 2 2 2 2 2 2 2 2 2 12 2 2 3 16" xfId="27493"/>
    <cellStyle name="Normal 2 2 2 2 2 2 2 2 2 2 12 2 2 3 17" xfId="27494"/>
    <cellStyle name="Normal 2 2 2 2 2 2 2 2 2 2 12 2 2 3 18" xfId="27495"/>
    <cellStyle name="Normal 2 2 2 2 2 2 2 2 2 2 12 2 2 3 19" xfId="27496"/>
    <cellStyle name="Normal 2 2 2 2 2 2 2 2 2 2 12 2 2 3 2" xfId="27497"/>
    <cellStyle name="Normal 2 2 2 2 2 2 2 2 2 2 12 2 2 3 20" xfId="27498"/>
    <cellStyle name="Normal 2 2 2 2 2 2 2 2 2 2 12 2 2 3 21" xfId="27499"/>
    <cellStyle name="Normal 2 2 2 2 2 2 2 2 2 2 12 2 2 3 22" xfId="27500"/>
    <cellStyle name="Normal 2 2 2 2 2 2 2 2 2 2 12 2 2 3 3" xfId="27501"/>
    <cellStyle name="Normal 2 2 2 2 2 2 2 2 2 2 12 2 2 3 4" xfId="27502"/>
    <cellStyle name="Normal 2 2 2 2 2 2 2 2 2 2 12 2 2 3 5" xfId="27503"/>
    <cellStyle name="Normal 2 2 2 2 2 2 2 2 2 2 12 2 2 3 6" xfId="27504"/>
    <cellStyle name="Normal 2 2 2 2 2 2 2 2 2 2 12 2 2 3 7" xfId="27505"/>
    <cellStyle name="Normal 2 2 2 2 2 2 2 2 2 2 12 2 2 3 8" xfId="27506"/>
    <cellStyle name="Normal 2 2 2 2 2 2 2 2 2 2 12 2 2 3 9" xfId="27507"/>
    <cellStyle name="Normal 2 2 2 2 2 2 2 2 2 2 12 2 20" xfId="27508"/>
    <cellStyle name="Normal 2 2 2 2 2 2 2 2 2 2 12 2 21" xfId="27509"/>
    <cellStyle name="Normal 2 2 2 2 2 2 2 2 2 2 12 2 22" xfId="27510"/>
    <cellStyle name="Normal 2 2 2 2 2 2 2 2 2 2 12 2 23" xfId="27511"/>
    <cellStyle name="Normal 2 2 2 2 2 2 2 2 2 2 12 2 24" xfId="27512"/>
    <cellStyle name="Normal 2 2 2 2 2 2 2 2 2 2 12 2 3" xfId="27513"/>
    <cellStyle name="Normal 2 2 2 2 2 2 2 2 2 2 12 2 3 2" xfId="27514"/>
    <cellStyle name="Normal 2 2 2 2 2 2 2 2 2 2 12 2 4" xfId="27515"/>
    <cellStyle name="Normal 2 2 2 2 2 2 2 2 2 2 12 2 5" xfId="27516"/>
    <cellStyle name="Normal 2 2 2 2 2 2 2 2 2 2 12 2 6" xfId="27517"/>
    <cellStyle name="Normal 2 2 2 2 2 2 2 2 2 2 12 2 7" xfId="27518"/>
    <cellStyle name="Normal 2 2 2 2 2 2 2 2 2 2 12 2 8" xfId="27519"/>
    <cellStyle name="Normal 2 2 2 2 2 2 2 2 2 2 12 2 9" xfId="27520"/>
    <cellStyle name="Normal 2 2 2 2 2 2 2 2 2 2 12 3" xfId="27521"/>
    <cellStyle name="Normal 2 2 2 2 2 2 2 2 2 2 12 3 10" xfId="27522"/>
    <cellStyle name="Normal 2 2 2 2 2 2 2 2 2 2 12 3 11" xfId="27523"/>
    <cellStyle name="Normal 2 2 2 2 2 2 2 2 2 2 12 3 12" xfId="27524"/>
    <cellStyle name="Normal 2 2 2 2 2 2 2 2 2 2 12 3 13" xfId="27525"/>
    <cellStyle name="Normal 2 2 2 2 2 2 2 2 2 2 12 3 14" xfId="27526"/>
    <cellStyle name="Normal 2 2 2 2 2 2 2 2 2 2 12 3 15" xfId="27527"/>
    <cellStyle name="Normal 2 2 2 2 2 2 2 2 2 2 12 3 16" xfId="27528"/>
    <cellStyle name="Normal 2 2 2 2 2 2 2 2 2 2 12 3 17" xfId="27529"/>
    <cellStyle name="Normal 2 2 2 2 2 2 2 2 2 2 12 3 18" xfId="27530"/>
    <cellStyle name="Normal 2 2 2 2 2 2 2 2 2 2 12 3 19" xfId="27531"/>
    <cellStyle name="Normal 2 2 2 2 2 2 2 2 2 2 12 3 2" xfId="27532"/>
    <cellStyle name="Normal 2 2 2 2 2 2 2 2 2 2 12 3 20" xfId="27533"/>
    <cellStyle name="Normal 2 2 2 2 2 2 2 2 2 2 12 3 21" xfId="27534"/>
    <cellStyle name="Normal 2 2 2 2 2 2 2 2 2 2 12 3 22" xfId="27535"/>
    <cellStyle name="Normal 2 2 2 2 2 2 2 2 2 2 12 3 3" xfId="27536"/>
    <cellStyle name="Normal 2 2 2 2 2 2 2 2 2 2 12 3 4" xfId="27537"/>
    <cellStyle name="Normal 2 2 2 2 2 2 2 2 2 2 12 3 5" xfId="27538"/>
    <cellStyle name="Normal 2 2 2 2 2 2 2 2 2 2 12 3 6" xfId="27539"/>
    <cellStyle name="Normal 2 2 2 2 2 2 2 2 2 2 12 3 7" xfId="27540"/>
    <cellStyle name="Normal 2 2 2 2 2 2 2 2 2 2 12 3 8" xfId="27541"/>
    <cellStyle name="Normal 2 2 2 2 2 2 2 2 2 2 12 3 9" xfId="27542"/>
    <cellStyle name="Normal 2 2 2 2 2 2 2 2 2 2 12 4" xfId="27543"/>
    <cellStyle name="Normal 2 2 2 2 2 2 2 2 2 2 12 4 10" xfId="27544"/>
    <cellStyle name="Normal 2 2 2 2 2 2 2 2 2 2 12 4 11" xfId="27545"/>
    <cellStyle name="Normal 2 2 2 2 2 2 2 2 2 2 12 4 12" xfId="27546"/>
    <cellStyle name="Normal 2 2 2 2 2 2 2 2 2 2 12 4 13" xfId="27547"/>
    <cellStyle name="Normal 2 2 2 2 2 2 2 2 2 2 12 4 14" xfId="27548"/>
    <cellStyle name="Normal 2 2 2 2 2 2 2 2 2 2 12 4 15" xfId="27549"/>
    <cellStyle name="Normal 2 2 2 2 2 2 2 2 2 2 12 4 16" xfId="27550"/>
    <cellStyle name="Normal 2 2 2 2 2 2 2 2 2 2 12 4 17" xfId="27551"/>
    <cellStyle name="Normal 2 2 2 2 2 2 2 2 2 2 12 4 18" xfId="27552"/>
    <cellStyle name="Normal 2 2 2 2 2 2 2 2 2 2 12 4 19" xfId="27553"/>
    <cellStyle name="Normal 2 2 2 2 2 2 2 2 2 2 12 4 2" xfId="27554"/>
    <cellStyle name="Normal 2 2 2 2 2 2 2 2 2 2 12 4 20" xfId="27555"/>
    <cellStyle name="Normal 2 2 2 2 2 2 2 2 2 2 12 4 21" xfId="27556"/>
    <cellStyle name="Normal 2 2 2 2 2 2 2 2 2 2 12 4 22" xfId="27557"/>
    <cellStyle name="Normal 2 2 2 2 2 2 2 2 2 2 12 4 3" xfId="27558"/>
    <cellStyle name="Normal 2 2 2 2 2 2 2 2 2 2 12 4 4" xfId="27559"/>
    <cellStyle name="Normal 2 2 2 2 2 2 2 2 2 2 12 4 5" xfId="27560"/>
    <cellStyle name="Normal 2 2 2 2 2 2 2 2 2 2 12 4 6" xfId="27561"/>
    <cellStyle name="Normal 2 2 2 2 2 2 2 2 2 2 12 4 7" xfId="27562"/>
    <cellStyle name="Normal 2 2 2 2 2 2 2 2 2 2 12 4 8" xfId="27563"/>
    <cellStyle name="Normal 2 2 2 2 2 2 2 2 2 2 12 4 9" xfId="27564"/>
    <cellStyle name="Normal 2 2 2 2 2 2 2 2 2 2 13" xfId="27565"/>
    <cellStyle name="Normal 2 2 2 2 2 2 2 2 2 2 13 10" xfId="27566"/>
    <cellStyle name="Normal 2 2 2 2 2 2 2 2 2 2 13 11" xfId="27567"/>
    <cellStyle name="Normal 2 2 2 2 2 2 2 2 2 2 13 12" xfId="27568"/>
    <cellStyle name="Normal 2 2 2 2 2 2 2 2 2 2 13 13" xfId="27569"/>
    <cellStyle name="Normal 2 2 2 2 2 2 2 2 2 2 13 14" xfId="27570"/>
    <cellStyle name="Normal 2 2 2 2 2 2 2 2 2 2 13 15" xfId="27571"/>
    <cellStyle name="Normal 2 2 2 2 2 2 2 2 2 2 13 16" xfId="27572"/>
    <cellStyle name="Normal 2 2 2 2 2 2 2 2 2 2 13 17" xfId="27573"/>
    <cellStyle name="Normal 2 2 2 2 2 2 2 2 2 2 13 18" xfId="27574"/>
    <cellStyle name="Normal 2 2 2 2 2 2 2 2 2 2 13 19" xfId="27575"/>
    <cellStyle name="Normal 2 2 2 2 2 2 2 2 2 2 13 2" xfId="27576"/>
    <cellStyle name="Normal 2 2 2 2 2 2 2 2 2 2 13 20" xfId="27577"/>
    <cellStyle name="Normal 2 2 2 2 2 2 2 2 2 2 13 21" xfId="27578"/>
    <cellStyle name="Normal 2 2 2 2 2 2 2 2 2 2 13 22" xfId="27579"/>
    <cellStyle name="Normal 2 2 2 2 2 2 2 2 2 2 13 3" xfId="27580"/>
    <cellStyle name="Normal 2 2 2 2 2 2 2 2 2 2 13 4" xfId="27581"/>
    <cellStyle name="Normal 2 2 2 2 2 2 2 2 2 2 13 5" xfId="27582"/>
    <cellStyle name="Normal 2 2 2 2 2 2 2 2 2 2 13 6" xfId="27583"/>
    <cellStyle name="Normal 2 2 2 2 2 2 2 2 2 2 13 7" xfId="27584"/>
    <cellStyle name="Normal 2 2 2 2 2 2 2 2 2 2 13 8" xfId="27585"/>
    <cellStyle name="Normal 2 2 2 2 2 2 2 2 2 2 13 9" xfId="27586"/>
    <cellStyle name="Normal 2 2 2 2 2 2 2 2 2 2 14" xfId="27587"/>
    <cellStyle name="Normal 2 2 2 2 2 2 2 2 2 2 14 10" xfId="27588"/>
    <cellStyle name="Normal 2 2 2 2 2 2 2 2 2 2 14 11" xfId="27589"/>
    <cellStyle name="Normal 2 2 2 2 2 2 2 2 2 2 14 12" xfId="27590"/>
    <cellStyle name="Normal 2 2 2 2 2 2 2 2 2 2 14 13" xfId="27591"/>
    <cellStyle name="Normal 2 2 2 2 2 2 2 2 2 2 14 14" xfId="27592"/>
    <cellStyle name="Normal 2 2 2 2 2 2 2 2 2 2 14 15" xfId="27593"/>
    <cellStyle name="Normal 2 2 2 2 2 2 2 2 2 2 14 16" xfId="27594"/>
    <cellStyle name="Normal 2 2 2 2 2 2 2 2 2 2 14 17" xfId="27595"/>
    <cellStyle name="Normal 2 2 2 2 2 2 2 2 2 2 14 18" xfId="27596"/>
    <cellStyle name="Normal 2 2 2 2 2 2 2 2 2 2 14 19" xfId="27597"/>
    <cellStyle name="Normal 2 2 2 2 2 2 2 2 2 2 14 2" xfId="27598"/>
    <cellStyle name="Normal 2 2 2 2 2 2 2 2 2 2 14 20" xfId="27599"/>
    <cellStyle name="Normal 2 2 2 2 2 2 2 2 2 2 14 21" xfId="27600"/>
    <cellStyle name="Normal 2 2 2 2 2 2 2 2 2 2 14 22" xfId="27601"/>
    <cellStyle name="Normal 2 2 2 2 2 2 2 2 2 2 14 3" xfId="27602"/>
    <cellStyle name="Normal 2 2 2 2 2 2 2 2 2 2 14 4" xfId="27603"/>
    <cellStyle name="Normal 2 2 2 2 2 2 2 2 2 2 14 5" xfId="27604"/>
    <cellStyle name="Normal 2 2 2 2 2 2 2 2 2 2 14 6" xfId="27605"/>
    <cellStyle name="Normal 2 2 2 2 2 2 2 2 2 2 14 7" xfId="27606"/>
    <cellStyle name="Normal 2 2 2 2 2 2 2 2 2 2 14 8" xfId="27607"/>
    <cellStyle name="Normal 2 2 2 2 2 2 2 2 2 2 14 9" xfId="27608"/>
    <cellStyle name="Normal 2 2 2 2 2 2 2 2 2 2 15" xfId="27609"/>
    <cellStyle name="Normal 2 2 2 2 2 2 2 2 2 2 15 10" xfId="27610"/>
    <cellStyle name="Normal 2 2 2 2 2 2 2 2 2 2 15 11" xfId="27611"/>
    <cellStyle name="Normal 2 2 2 2 2 2 2 2 2 2 15 12" xfId="27612"/>
    <cellStyle name="Normal 2 2 2 2 2 2 2 2 2 2 15 13" xfId="27613"/>
    <cellStyle name="Normal 2 2 2 2 2 2 2 2 2 2 15 14" xfId="27614"/>
    <cellStyle name="Normal 2 2 2 2 2 2 2 2 2 2 15 15" xfId="27615"/>
    <cellStyle name="Normal 2 2 2 2 2 2 2 2 2 2 15 16" xfId="27616"/>
    <cellStyle name="Normal 2 2 2 2 2 2 2 2 2 2 15 17" xfId="27617"/>
    <cellStyle name="Normal 2 2 2 2 2 2 2 2 2 2 15 18" xfId="27618"/>
    <cellStyle name="Normal 2 2 2 2 2 2 2 2 2 2 15 19" xfId="27619"/>
    <cellStyle name="Normal 2 2 2 2 2 2 2 2 2 2 15 2" xfId="27620"/>
    <cellStyle name="Normal 2 2 2 2 2 2 2 2 2 2 15 20" xfId="27621"/>
    <cellStyle name="Normal 2 2 2 2 2 2 2 2 2 2 15 21" xfId="27622"/>
    <cellStyle name="Normal 2 2 2 2 2 2 2 2 2 2 15 22" xfId="27623"/>
    <cellStyle name="Normal 2 2 2 2 2 2 2 2 2 2 15 3" xfId="27624"/>
    <cellStyle name="Normal 2 2 2 2 2 2 2 2 2 2 15 4" xfId="27625"/>
    <cellStyle name="Normal 2 2 2 2 2 2 2 2 2 2 15 5" xfId="27626"/>
    <cellStyle name="Normal 2 2 2 2 2 2 2 2 2 2 15 6" xfId="27627"/>
    <cellStyle name="Normal 2 2 2 2 2 2 2 2 2 2 15 7" xfId="27628"/>
    <cellStyle name="Normal 2 2 2 2 2 2 2 2 2 2 15 8" xfId="27629"/>
    <cellStyle name="Normal 2 2 2 2 2 2 2 2 2 2 15 9" xfId="27630"/>
    <cellStyle name="Normal 2 2 2 2 2 2 2 2 2 2 16" xfId="27631"/>
    <cellStyle name="Normal 2 2 2 2 2 2 2 2 2 2 16 10" xfId="27632"/>
    <cellStyle name="Normal 2 2 2 2 2 2 2 2 2 2 16 11" xfId="27633"/>
    <cellStyle name="Normal 2 2 2 2 2 2 2 2 2 2 16 12" xfId="27634"/>
    <cellStyle name="Normal 2 2 2 2 2 2 2 2 2 2 16 13" xfId="27635"/>
    <cellStyle name="Normal 2 2 2 2 2 2 2 2 2 2 16 14" xfId="27636"/>
    <cellStyle name="Normal 2 2 2 2 2 2 2 2 2 2 16 15" xfId="27637"/>
    <cellStyle name="Normal 2 2 2 2 2 2 2 2 2 2 16 16" xfId="27638"/>
    <cellStyle name="Normal 2 2 2 2 2 2 2 2 2 2 16 17" xfId="27639"/>
    <cellStyle name="Normal 2 2 2 2 2 2 2 2 2 2 16 18" xfId="27640"/>
    <cellStyle name="Normal 2 2 2 2 2 2 2 2 2 2 16 19" xfId="27641"/>
    <cellStyle name="Normal 2 2 2 2 2 2 2 2 2 2 16 2" xfId="27642"/>
    <cellStyle name="Normal 2 2 2 2 2 2 2 2 2 2 16 20" xfId="27643"/>
    <cellStyle name="Normal 2 2 2 2 2 2 2 2 2 2 16 21" xfId="27644"/>
    <cellStyle name="Normal 2 2 2 2 2 2 2 2 2 2 16 22" xfId="27645"/>
    <cellStyle name="Normal 2 2 2 2 2 2 2 2 2 2 16 3" xfId="27646"/>
    <cellStyle name="Normal 2 2 2 2 2 2 2 2 2 2 16 4" xfId="27647"/>
    <cellStyle name="Normal 2 2 2 2 2 2 2 2 2 2 16 5" xfId="27648"/>
    <cellStyle name="Normal 2 2 2 2 2 2 2 2 2 2 16 6" xfId="27649"/>
    <cellStyle name="Normal 2 2 2 2 2 2 2 2 2 2 16 7" xfId="27650"/>
    <cellStyle name="Normal 2 2 2 2 2 2 2 2 2 2 16 8" xfId="27651"/>
    <cellStyle name="Normal 2 2 2 2 2 2 2 2 2 2 16 9" xfId="27652"/>
    <cellStyle name="Normal 2 2 2 2 2 2 2 2 2 2 17" xfId="27653"/>
    <cellStyle name="Normal 2 2 2 2 2 2 2 2 2 2 17 10" xfId="27654"/>
    <cellStyle name="Normal 2 2 2 2 2 2 2 2 2 2 17 11" xfId="27655"/>
    <cellStyle name="Normal 2 2 2 2 2 2 2 2 2 2 17 12" xfId="27656"/>
    <cellStyle name="Normal 2 2 2 2 2 2 2 2 2 2 17 13" xfId="27657"/>
    <cellStyle name="Normal 2 2 2 2 2 2 2 2 2 2 17 14" xfId="27658"/>
    <cellStyle name="Normal 2 2 2 2 2 2 2 2 2 2 17 15" xfId="27659"/>
    <cellStyle name="Normal 2 2 2 2 2 2 2 2 2 2 17 16" xfId="27660"/>
    <cellStyle name="Normal 2 2 2 2 2 2 2 2 2 2 17 17" xfId="27661"/>
    <cellStyle name="Normal 2 2 2 2 2 2 2 2 2 2 17 18" xfId="27662"/>
    <cellStyle name="Normal 2 2 2 2 2 2 2 2 2 2 17 19" xfId="27663"/>
    <cellStyle name="Normal 2 2 2 2 2 2 2 2 2 2 17 2" xfId="27664"/>
    <cellStyle name="Normal 2 2 2 2 2 2 2 2 2 2 17 20" xfId="27665"/>
    <cellStyle name="Normal 2 2 2 2 2 2 2 2 2 2 17 21" xfId="27666"/>
    <cellStyle name="Normal 2 2 2 2 2 2 2 2 2 2 17 22" xfId="27667"/>
    <cellStyle name="Normal 2 2 2 2 2 2 2 2 2 2 17 3" xfId="27668"/>
    <cellStyle name="Normal 2 2 2 2 2 2 2 2 2 2 17 4" xfId="27669"/>
    <cellStyle name="Normal 2 2 2 2 2 2 2 2 2 2 17 5" xfId="27670"/>
    <cellStyle name="Normal 2 2 2 2 2 2 2 2 2 2 17 6" xfId="27671"/>
    <cellStyle name="Normal 2 2 2 2 2 2 2 2 2 2 17 7" xfId="27672"/>
    <cellStyle name="Normal 2 2 2 2 2 2 2 2 2 2 17 8" xfId="27673"/>
    <cellStyle name="Normal 2 2 2 2 2 2 2 2 2 2 17 9" xfId="27674"/>
    <cellStyle name="Normal 2 2 2 2 2 2 2 2 2 2 18" xfId="27675"/>
    <cellStyle name="Normal 2 2 2 2 2 2 2 2 2 2 18 10" xfId="27676"/>
    <cellStyle name="Normal 2 2 2 2 2 2 2 2 2 2 18 11" xfId="27677"/>
    <cellStyle name="Normal 2 2 2 2 2 2 2 2 2 2 18 12" xfId="27678"/>
    <cellStyle name="Normal 2 2 2 2 2 2 2 2 2 2 18 13" xfId="27679"/>
    <cellStyle name="Normal 2 2 2 2 2 2 2 2 2 2 18 14" xfId="27680"/>
    <cellStyle name="Normal 2 2 2 2 2 2 2 2 2 2 18 15" xfId="27681"/>
    <cellStyle name="Normal 2 2 2 2 2 2 2 2 2 2 18 16" xfId="27682"/>
    <cellStyle name="Normal 2 2 2 2 2 2 2 2 2 2 18 17" xfId="27683"/>
    <cellStyle name="Normal 2 2 2 2 2 2 2 2 2 2 18 18" xfId="27684"/>
    <cellStyle name="Normal 2 2 2 2 2 2 2 2 2 2 18 19" xfId="27685"/>
    <cellStyle name="Normal 2 2 2 2 2 2 2 2 2 2 18 2" xfId="27686"/>
    <cellStyle name="Normal 2 2 2 2 2 2 2 2 2 2 18 20" xfId="27687"/>
    <cellStyle name="Normal 2 2 2 2 2 2 2 2 2 2 18 21" xfId="27688"/>
    <cellStyle name="Normal 2 2 2 2 2 2 2 2 2 2 18 22" xfId="27689"/>
    <cellStyle name="Normal 2 2 2 2 2 2 2 2 2 2 18 3" xfId="27690"/>
    <cellStyle name="Normal 2 2 2 2 2 2 2 2 2 2 18 4" xfId="27691"/>
    <cellStyle name="Normal 2 2 2 2 2 2 2 2 2 2 18 5" xfId="27692"/>
    <cellStyle name="Normal 2 2 2 2 2 2 2 2 2 2 18 6" xfId="27693"/>
    <cellStyle name="Normal 2 2 2 2 2 2 2 2 2 2 18 7" xfId="27694"/>
    <cellStyle name="Normal 2 2 2 2 2 2 2 2 2 2 18 8" xfId="27695"/>
    <cellStyle name="Normal 2 2 2 2 2 2 2 2 2 2 18 9" xfId="27696"/>
    <cellStyle name="Normal 2 2 2 2 2 2 2 2 2 2 19" xfId="27697"/>
    <cellStyle name="Normal 2 2 2 2 2 2 2 2 2 2 19 10" xfId="27698"/>
    <cellStyle name="Normal 2 2 2 2 2 2 2 2 2 2 19 11" xfId="27699"/>
    <cellStyle name="Normal 2 2 2 2 2 2 2 2 2 2 19 12" xfId="27700"/>
    <cellStyle name="Normal 2 2 2 2 2 2 2 2 2 2 19 13" xfId="27701"/>
    <cellStyle name="Normal 2 2 2 2 2 2 2 2 2 2 19 14" xfId="27702"/>
    <cellStyle name="Normal 2 2 2 2 2 2 2 2 2 2 19 15" xfId="27703"/>
    <cellStyle name="Normal 2 2 2 2 2 2 2 2 2 2 19 16" xfId="27704"/>
    <cellStyle name="Normal 2 2 2 2 2 2 2 2 2 2 19 17" xfId="27705"/>
    <cellStyle name="Normal 2 2 2 2 2 2 2 2 2 2 19 18" xfId="27706"/>
    <cellStyle name="Normal 2 2 2 2 2 2 2 2 2 2 19 19" xfId="27707"/>
    <cellStyle name="Normal 2 2 2 2 2 2 2 2 2 2 19 2" xfId="27708"/>
    <cellStyle name="Normal 2 2 2 2 2 2 2 2 2 2 19 20" xfId="27709"/>
    <cellStyle name="Normal 2 2 2 2 2 2 2 2 2 2 19 21" xfId="27710"/>
    <cellStyle name="Normal 2 2 2 2 2 2 2 2 2 2 19 22" xfId="27711"/>
    <cellStyle name="Normal 2 2 2 2 2 2 2 2 2 2 19 3" xfId="27712"/>
    <cellStyle name="Normal 2 2 2 2 2 2 2 2 2 2 19 4" xfId="27713"/>
    <cellStyle name="Normal 2 2 2 2 2 2 2 2 2 2 19 5" xfId="27714"/>
    <cellStyle name="Normal 2 2 2 2 2 2 2 2 2 2 19 6" xfId="27715"/>
    <cellStyle name="Normal 2 2 2 2 2 2 2 2 2 2 19 7" xfId="27716"/>
    <cellStyle name="Normal 2 2 2 2 2 2 2 2 2 2 19 8" xfId="27717"/>
    <cellStyle name="Normal 2 2 2 2 2 2 2 2 2 2 19 9" xfId="27718"/>
    <cellStyle name="Normal 2 2 2 2 2 2 2 2 2 2 2" xfId="27719"/>
    <cellStyle name="Normal 2 2 2 2 2 2 2 2 2 2 2 10" xfId="27720"/>
    <cellStyle name="Normal 2 2 2 2 2 2 2 2 2 2 2 11" xfId="27721"/>
    <cellStyle name="Normal 2 2 2 2 2 2 2 2 2 2 2 12" xfId="27722"/>
    <cellStyle name="Normal 2 2 2 2 2 2 2 2 2 2 2 12 10" xfId="27723"/>
    <cellStyle name="Normal 2 2 2 2 2 2 2 2 2 2 2 12 11" xfId="27724"/>
    <cellStyle name="Normal 2 2 2 2 2 2 2 2 2 2 2 12 12" xfId="27725"/>
    <cellStyle name="Normal 2 2 2 2 2 2 2 2 2 2 2 12 13" xfId="27726"/>
    <cellStyle name="Normal 2 2 2 2 2 2 2 2 2 2 2 12 14" xfId="27727"/>
    <cellStyle name="Normal 2 2 2 2 2 2 2 2 2 2 2 12 15" xfId="27728"/>
    <cellStyle name="Normal 2 2 2 2 2 2 2 2 2 2 2 12 16" xfId="27729"/>
    <cellStyle name="Normal 2 2 2 2 2 2 2 2 2 2 2 12 17" xfId="27730"/>
    <cellStyle name="Normal 2 2 2 2 2 2 2 2 2 2 2 12 18" xfId="27731"/>
    <cellStyle name="Normal 2 2 2 2 2 2 2 2 2 2 2 12 19" xfId="27732"/>
    <cellStyle name="Normal 2 2 2 2 2 2 2 2 2 2 2 12 2" xfId="27733"/>
    <cellStyle name="Normal 2 2 2 2 2 2 2 2 2 2 2 12 2 2" xfId="27734"/>
    <cellStyle name="Normal 2 2 2 2 2 2 2 2 2 2 2 12 2 2 10" xfId="27735"/>
    <cellStyle name="Normal 2 2 2 2 2 2 2 2 2 2 2 12 2 2 11" xfId="27736"/>
    <cellStyle name="Normal 2 2 2 2 2 2 2 2 2 2 2 12 2 2 12" xfId="27737"/>
    <cellStyle name="Normal 2 2 2 2 2 2 2 2 2 2 2 12 2 2 13" xfId="27738"/>
    <cellStyle name="Normal 2 2 2 2 2 2 2 2 2 2 2 12 2 2 14" xfId="27739"/>
    <cellStyle name="Normal 2 2 2 2 2 2 2 2 2 2 2 12 2 2 15" xfId="27740"/>
    <cellStyle name="Normal 2 2 2 2 2 2 2 2 2 2 2 12 2 2 16" xfId="27741"/>
    <cellStyle name="Normal 2 2 2 2 2 2 2 2 2 2 2 12 2 2 17" xfId="27742"/>
    <cellStyle name="Normal 2 2 2 2 2 2 2 2 2 2 2 12 2 2 18" xfId="27743"/>
    <cellStyle name="Normal 2 2 2 2 2 2 2 2 2 2 2 12 2 2 19" xfId="27744"/>
    <cellStyle name="Normal 2 2 2 2 2 2 2 2 2 2 2 12 2 2 2" xfId="27745"/>
    <cellStyle name="Normal 2 2 2 2 2 2 2 2 2 2 2 12 2 2 2 2" xfId="27746"/>
    <cellStyle name="Normal 2 2 2 2 2 2 2 2 2 2 2 12 2 2 20" xfId="27747"/>
    <cellStyle name="Normal 2 2 2 2 2 2 2 2 2 2 2 12 2 2 21" xfId="27748"/>
    <cellStyle name="Normal 2 2 2 2 2 2 2 2 2 2 2 12 2 2 22" xfId="27749"/>
    <cellStyle name="Normal 2 2 2 2 2 2 2 2 2 2 2 12 2 2 23" xfId="27750"/>
    <cellStyle name="Normal 2 2 2 2 2 2 2 2 2 2 2 12 2 2 24" xfId="27751"/>
    <cellStyle name="Normal 2 2 2 2 2 2 2 2 2 2 2 12 2 2 3" xfId="27752"/>
    <cellStyle name="Normal 2 2 2 2 2 2 2 2 2 2 2 12 2 2 4" xfId="27753"/>
    <cellStyle name="Normal 2 2 2 2 2 2 2 2 2 2 2 12 2 2 5" xfId="27754"/>
    <cellStyle name="Normal 2 2 2 2 2 2 2 2 2 2 2 12 2 2 6" xfId="27755"/>
    <cellStyle name="Normal 2 2 2 2 2 2 2 2 2 2 2 12 2 2 7" xfId="27756"/>
    <cellStyle name="Normal 2 2 2 2 2 2 2 2 2 2 2 12 2 2 8" xfId="27757"/>
    <cellStyle name="Normal 2 2 2 2 2 2 2 2 2 2 2 12 2 2 9" xfId="27758"/>
    <cellStyle name="Normal 2 2 2 2 2 2 2 2 2 2 2 12 2 3" xfId="27759"/>
    <cellStyle name="Normal 2 2 2 2 2 2 2 2 2 2 2 12 2 3 10" xfId="27760"/>
    <cellStyle name="Normal 2 2 2 2 2 2 2 2 2 2 2 12 2 3 11" xfId="27761"/>
    <cellStyle name="Normal 2 2 2 2 2 2 2 2 2 2 2 12 2 3 12" xfId="27762"/>
    <cellStyle name="Normal 2 2 2 2 2 2 2 2 2 2 2 12 2 3 13" xfId="27763"/>
    <cellStyle name="Normal 2 2 2 2 2 2 2 2 2 2 2 12 2 3 14" xfId="27764"/>
    <cellStyle name="Normal 2 2 2 2 2 2 2 2 2 2 2 12 2 3 15" xfId="27765"/>
    <cellStyle name="Normal 2 2 2 2 2 2 2 2 2 2 2 12 2 3 16" xfId="27766"/>
    <cellStyle name="Normal 2 2 2 2 2 2 2 2 2 2 2 12 2 3 17" xfId="27767"/>
    <cellStyle name="Normal 2 2 2 2 2 2 2 2 2 2 2 12 2 3 18" xfId="27768"/>
    <cellStyle name="Normal 2 2 2 2 2 2 2 2 2 2 2 12 2 3 19" xfId="27769"/>
    <cellStyle name="Normal 2 2 2 2 2 2 2 2 2 2 2 12 2 3 2" xfId="27770"/>
    <cellStyle name="Normal 2 2 2 2 2 2 2 2 2 2 2 12 2 3 20" xfId="27771"/>
    <cellStyle name="Normal 2 2 2 2 2 2 2 2 2 2 2 12 2 3 21" xfId="27772"/>
    <cellStyle name="Normal 2 2 2 2 2 2 2 2 2 2 2 12 2 3 22" xfId="27773"/>
    <cellStyle name="Normal 2 2 2 2 2 2 2 2 2 2 2 12 2 3 3" xfId="27774"/>
    <cellStyle name="Normal 2 2 2 2 2 2 2 2 2 2 2 12 2 3 4" xfId="27775"/>
    <cellStyle name="Normal 2 2 2 2 2 2 2 2 2 2 2 12 2 3 5" xfId="27776"/>
    <cellStyle name="Normal 2 2 2 2 2 2 2 2 2 2 2 12 2 3 6" xfId="27777"/>
    <cellStyle name="Normal 2 2 2 2 2 2 2 2 2 2 2 12 2 3 7" xfId="27778"/>
    <cellStyle name="Normal 2 2 2 2 2 2 2 2 2 2 2 12 2 3 8" xfId="27779"/>
    <cellStyle name="Normal 2 2 2 2 2 2 2 2 2 2 2 12 2 3 9" xfId="27780"/>
    <cellStyle name="Normal 2 2 2 2 2 2 2 2 2 2 2 12 20" xfId="27781"/>
    <cellStyle name="Normal 2 2 2 2 2 2 2 2 2 2 2 12 21" xfId="27782"/>
    <cellStyle name="Normal 2 2 2 2 2 2 2 2 2 2 2 12 22" xfId="27783"/>
    <cellStyle name="Normal 2 2 2 2 2 2 2 2 2 2 2 12 23" xfId="27784"/>
    <cellStyle name="Normal 2 2 2 2 2 2 2 2 2 2 2 12 24" xfId="27785"/>
    <cellStyle name="Normal 2 2 2 2 2 2 2 2 2 2 2 12 25" xfId="27786"/>
    <cellStyle name="Normal 2 2 2 2 2 2 2 2 2 2 2 12 3" xfId="27787"/>
    <cellStyle name="Normal 2 2 2 2 2 2 2 2 2 2 2 12 3 2" xfId="27788"/>
    <cellStyle name="Normal 2 2 2 2 2 2 2 2 2 2 2 12 4" xfId="27789"/>
    <cellStyle name="Normal 2 2 2 2 2 2 2 2 2 2 2 12 5" xfId="27790"/>
    <cellStyle name="Normal 2 2 2 2 2 2 2 2 2 2 2 12 6" xfId="27791"/>
    <cellStyle name="Normal 2 2 2 2 2 2 2 2 2 2 2 12 7" xfId="27792"/>
    <cellStyle name="Normal 2 2 2 2 2 2 2 2 2 2 2 12 8" xfId="27793"/>
    <cellStyle name="Normal 2 2 2 2 2 2 2 2 2 2 2 12 9" xfId="27794"/>
    <cellStyle name="Normal 2 2 2 2 2 2 2 2 2 2 2 13" xfId="27795"/>
    <cellStyle name="Normal 2 2 2 2 2 2 2 2 2 2 2 14" xfId="27796"/>
    <cellStyle name="Normal 2 2 2 2 2 2 2 2 2 2 2 15" xfId="27797"/>
    <cellStyle name="Normal 2 2 2 2 2 2 2 2 2 2 2 16" xfId="27798"/>
    <cellStyle name="Normal 2 2 2 2 2 2 2 2 2 2 2 17" xfId="27799"/>
    <cellStyle name="Normal 2 2 2 2 2 2 2 2 2 2 2 18" xfId="27800"/>
    <cellStyle name="Normal 2 2 2 2 2 2 2 2 2 2 2 19" xfId="27801"/>
    <cellStyle name="Normal 2 2 2 2 2 2 2 2 2 2 2 2" xfId="27802"/>
    <cellStyle name="Normal 2 2 2 2 2 2 2 2 2 2 2 2 10" xfId="27803"/>
    <cellStyle name="Normal 2 2 2 2 2 2 2 2 2 2 2 2 10 10" xfId="27804"/>
    <cellStyle name="Normal 2 2 2 2 2 2 2 2 2 2 2 2 10 11" xfId="27805"/>
    <cellStyle name="Normal 2 2 2 2 2 2 2 2 2 2 2 2 10 12" xfId="27806"/>
    <cellStyle name="Normal 2 2 2 2 2 2 2 2 2 2 2 2 10 13" xfId="27807"/>
    <cellStyle name="Normal 2 2 2 2 2 2 2 2 2 2 2 2 10 14" xfId="27808"/>
    <cellStyle name="Normal 2 2 2 2 2 2 2 2 2 2 2 2 10 15" xfId="27809"/>
    <cellStyle name="Normal 2 2 2 2 2 2 2 2 2 2 2 2 10 16" xfId="27810"/>
    <cellStyle name="Normal 2 2 2 2 2 2 2 2 2 2 2 2 10 17" xfId="27811"/>
    <cellStyle name="Normal 2 2 2 2 2 2 2 2 2 2 2 2 10 18" xfId="27812"/>
    <cellStyle name="Normal 2 2 2 2 2 2 2 2 2 2 2 2 10 19" xfId="27813"/>
    <cellStyle name="Normal 2 2 2 2 2 2 2 2 2 2 2 2 10 2" xfId="27814"/>
    <cellStyle name="Normal 2 2 2 2 2 2 2 2 2 2 2 2 10 20" xfId="27815"/>
    <cellStyle name="Normal 2 2 2 2 2 2 2 2 2 2 2 2 10 21" xfId="27816"/>
    <cellStyle name="Normal 2 2 2 2 2 2 2 2 2 2 2 2 10 22" xfId="27817"/>
    <cellStyle name="Normal 2 2 2 2 2 2 2 2 2 2 2 2 10 3" xfId="27818"/>
    <cellStyle name="Normal 2 2 2 2 2 2 2 2 2 2 2 2 10 4" xfId="27819"/>
    <cellStyle name="Normal 2 2 2 2 2 2 2 2 2 2 2 2 10 5" xfId="27820"/>
    <cellStyle name="Normal 2 2 2 2 2 2 2 2 2 2 2 2 10 6" xfId="27821"/>
    <cellStyle name="Normal 2 2 2 2 2 2 2 2 2 2 2 2 10 7" xfId="27822"/>
    <cellStyle name="Normal 2 2 2 2 2 2 2 2 2 2 2 2 10 8" xfId="27823"/>
    <cellStyle name="Normal 2 2 2 2 2 2 2 2 2 2 2 2 10 9" xfId="27824"/>
    <cellStyle name="Normal 2 2 2 2 2 2 2 2 2 2 2 2 11" xfId="27825"/>
    <cellStyle name="Normal 2 2 2 2 2 2 2 2 2 2 2 2 11 10" xfId="27826"/>
    <cellStyle name="Normal 2 2 2 2 2 2 2 2 2 2 2 2 11 11" xfId="27827"/>
    <cellStyle name="Normal 2 2 2 2 2 2 2 2 2 2 2 2 11 12" xfId="27828"/>
    <cellStyle name="Normal 2 2 2 2 2 2 2 2 2 2 2 2 11 13" xfId="27829"/>
    <cellStyle name="Normal 2 2 2 2 2 2 2 2 2 2 2 2 11 14" xfId="27830"/>
    <cellStyle name="Normal 2 2 2 2 2 2 2 2 2 2 2 2 11 15" xfId="27831"/>
    <cellStyle name="Normal 2 2 2 2 2 2 2 2 2 2 2 2 11 16" xfId="27832"/>
    <cellStyle name="Normal 2 2 2 2 2 2 2 2 2 2 2 2 11 17" xfId="27833"/>
    <cellStyle name="Normal 2 2 2 2 2 2 2 2 2 2 2 2 11 18" xfId="27834"/>
    <cellStyle name="Normal 2 2 2 2 2 2 2 2 2 2 2 2 11 19" xfId="27835"/>
    <cellStyle name="Normal 2 2 2 2 2 2 2 2 2 2 2 2 11 2" xfId="27836"/>
    <cellStyle name="Normal 2 2 2 2 2 2 2 2 2 2 2 2 11 20" xfId="27837"/>
    <cellStyle name="Normal 2 2 2 2 2 2 2 2 2 2 2 2 11 21" xfId="27838"/>
    <cellStyle name="Normal 2 2 2 2 2 2 2 2 2 2 2 2 11 22" xfId="27839"/>
    <cellStyle name="Normal 2 2 2 2 2 2 2 2 2 2 2 2 11 3" xfId="27840"/>
    <cellStyle name="Normal 2 2 2 2 2 2 2 2 2 2 2 2 11 4" xfId="27841"/>
    <cellStyle name="Normal 2 2 2 2 2 2 2 2 2 2 2 2 11 5" xfId="27842"/>
    <cellStyle name="Normal 2 2 2 2 2 2 2 2 2 2 2 2 11 6" xfId="27843"/>
    <cellStyle name="Normal 2 2 2 2 2 2 2 2 2 2 2 2 11 7" xfId="27844"/>
    <cellStyle name="Normal 2 2 2 2 2 2 2 2 2 2 2 2 11 8" xfId="27845"/>
    <cellStyle name="Normal 2 2 2 2 2 2 2 2 2 2 2 2 11 9" xfId="27846"/>
    <cellStyle name="Normal 2 2 2 2 2 2 2 2 2 2 2 2 12" xfId="27847"/>
    <cellStyle name="Normal 2 2 2 2 2 2 2 2 2 2 2 2 12 10" xfId="27848"/>
    <cellStyle name="Normal 2 2 2 2 2 2 2 2 2 2 2 2 12 11" xfId="27849"/>
    <cellStyle name="Normal 2 2 2 2 2 2 2 2 2 2 2 2 12 12" xfId="27850"/>
    <cellStyle name="Normal 2 2 2 2 2 2 2 2 2 2 2 2 12 13" xfId="27851"/>
    <cellStyle name="Normal 2 2 2 2 2 2 2 2 2 2 2 2 12 14" xfId="27852"/>
    <cellStyle name="Normal 2 2 2 2 2 2 2 2 2 2 2 2 12 15" xfId="27853"/>
    <cellStyle name="Normal 2 2 2 2 2 2 2 2 2 2 2 2 12 16" xfId="27854"/>
    <cellStyle name="Normal 2 2 2 2 2 2 2 2 2 2 2 2 12 17" xfId="27855"/>
    <cellStyle name="Normal 2 2 2 2 2 2 2 2 2 2 2 2 12 18" xfId="27856"/>
    <cellStyle name="Normal 2 2 2 2 2 2 2 2 2 2 2 2 12 19" xfId="27857"/>
    <cellStyle name="Normal 2 2 2 2 2 2 2 2 2 2 2 2 12 2" xfId="27858"/>
    <cellStyle name="Normal 2 2 2 2 2 2 2 2 2 2 2 2 12 20" xfId="27859"/>
    <cellStyle name="Normal 2 2 2 2 2 2 2 2 2 2 2 2 12 21" xfId="27860"/>
    <cellStyle name="Normal 2 2 2 2 2 2 2 2 2 2 2 2 12 22" xfId="27861"/>
    <cellStyle name="Normal 2 2 2 2 2 2 2 2 2 2 2 2 12 3" xfId="27862"/>
    <cellStyle name="Normal 2 2 2 2 2 2 2 2 2 2 2 2 12 4" xfId="27863"/>
    <cellStyle name="Normal 2 2 2 2 2 2 2 2 2 2 2 2 12 5" xfId="27864"/>
    <cellStyle name="Normal 2 2 2 2 2 2 2 2 2 2 2 2 12 6" xfId="27865"/>
    <cellStyle name="Normal 2 2 2 2 2 2 2 2 2 2 2 2 12 7" xfId="27866"/>
    <cellStyle name="Normal 2 2 2 2 2 2 2 2 2 2 2 2 12 8" xfId="27867"/>
    <cellStyle name="Normal 2 2 2 2 2 2 2 2 2 2 2 2 12 9" xfId="27868"/>
    <cellStyle name="Normal 2 2 2 2 2 2 2 2 2 2 2 2 13" xfId="27869"/>
    <cellStyle name="Normal 2 2 2 2 2 2 2 2 2 2 2 2 13 10" xfId="27870"/>
    <cellStyle name="Normal 2 2 2 2 2 2 2 2 2 2 2 2 13 11" xfId="27871"/>
    <cellStyle name="Normal 2 2 2 2 2 2 2 2 2 2 2 2 13 12" xfId="27872"/>
    <cellStyle name="Normal 2 2 2 2 2 2 2 2 2 2 2 2 13 13" xfId="27873"/>
    <cellStyle name="Normal 2 2 2 2 2 2 2 2 2 2 2 2 13 14" xfId="27874"/>
    <cellStyle name="Normal 2 2 2 2 2 2 2 2 2 2 2 2 13 15" xfId="27875"/>
    <cellStyle name="Normal 2 2 2 2 2 2 2 2 2 2 2 2 13 16" xfId="27876"/>
    <cellStyle name="Normal 2 2 2 2 2 2 2 2 2 2 2 2 13 17" xfId="27877"/>
    <cellStyle name="Normal 2 2 2 2 2 2 2 2 2 2 2 2 13 18" xfId="27878"/>
    <cellStyle name="Normal 2 2 2 2 2 2 2 2 2 2 2 2 13 19" xfId="27879"/>
    <cellStyle name="Normal 2 2 2 2 2 2 2 2 2 2 2 2 13 2" xfId="27880"/>
    <cellStyle name="Normal 2 2 2 2 2 2 2 2 2 2 2 2 13 20" xfId="27881"/>
    <cellStyle name="Normal 2 2 2 2 2 2 2 2 2 2 2 2 13 21" xfId="27882"/>
    <cellStyle name="Normal 2 2 2 2 2 2 2 2 2 2 2 2 13 22" xfId="27883"/>
    <cellStyle name="Normal 2 2 2 2 2 2 2 2 2 2 2 2 13 3" xfId="27884"/>
    <cellStyle name="Normal 2 2 2 2 2 2 2 2 2 2 2 2 13 4" xfId="27885"/>
    <cellStyle name="Normal 2 2 2 2 2 2 2 2 2 2 2 2 13 5" xfId="27886"/>
    <cellStyle name="Normal 2 2 2 2 2 2 2 2 2 2 2 2 13 6" xfId="27887"/>
    <cellStyle name="Normal 2 2 2 2 2 2 2 2 2 2 2 2 13 7" xfId="27888"/>
    <cellStyle name="Normal 2 2 2 2 2 2 2 2 2 2 2 2 13 8" xfId="27889"/>
    <cellStyle name="Normal 2 2 2 2 2 2 2 2 2 2 2 2 13 9" xfId="27890"/>
    <cellStyle name="Normal 2 2 2 2 2 2 2 2 2 2 2 2 14" xfId="27891"/>
    <cellStyle name="Normal 2 2 2 2 2 2 2 2 2 2 2 2 14 10" xfId="27892"/>
    <cellStyle name="Normal 2 2 2 2 2 2 2 2 2 2 2 2 14 11" xfId="27893"/>
    <cellStyle name="Normal 2 2 2 2 2 2 2 2 2 2 2 2 14 12" xfId="27894"/>
    <cellStyle name="Normal 2 2 2 2 2 2 2 2 2 2 2 2 14 13" xfId="27895"/>
    <cellStyle name="Normal 2 2 2 2 2 2 2 2 2 2 2 2 14 14" xfId="27896"/>
    <cellStyle name="Normal 2 2 2 2 2 2 2 2 2 2 2 2 14 15" xfId="27897"/>
    <cellStyle name="Normal 2 2 2 2 2 2 2 2 2 2 2 2 14 16" xfId="27898"/>
    <cellStyle name="Normal 2 2 2 2 2 2 2 2 2 2 2 2 14 17" xfId="27899"/>
    <cellStyle name="Normal 2 2 2 2 2 2 2 2 2 2 2 2 14 18" xfId="27900"/>
    <cellStyle name="Normal 2 2 2 2 2 2 2 2 2 2 2 2 14 19" xfId="27901"/>
    <cellStyle name="Normal 2 2 2 2 2 2 2 2 2 2 2 2 14 2" xfId="27902"/>
    <cellStyle name="Normal 2 2 2 2 2 2 2 2 2 2 2 2 14 20" xfId="27903"/>
    <cellStyle name="Normal 2 2 2 2 2 2 2 2 2 2 2 2 14 21" xfId="27904"/>
    <cellStyle name="Normal 2 2 2 2 2 2 2 2 2 2 2 2 14 22" xfId="27905"/>
    <cellStyle name="Normal 2 2 2 2 2 2 2 2 2 2 2 2 14 3" xfId="27906"/>
    <cellStyle name="Normal 2 2 2 2 2 2 2 2 2 2 2 2 14 4" xfId="27907"/>
    <cellStyle name="Normal 2 2 2 2 2 2 2 2 2 2 2 2 14 5" xfId="27908"/>
    <cellStyle name="Normal 2 2 2 2 2 2 2 2 2 2 2 2 14 6" xfId="27909"/>
    <cellStyle name="Normal 2 2 2 2 2 2 2 2 2 2 2 2 14 7" xfId="27910"/>
    <cellStyle name="Normal 2 2 2 2 2 2 2 2 2 2 2 2 14 8" xfId="27911"/>
    <cellStyle name="Normal 2 2 2 2 2 2 2 2 2 2 2 2 14 9" xfId="27912"/>
    <cellStyle name="Normal 2 2 2 2 2 2 2 2 2 2 2 2 15" xfId="27913"/>
    <cellStyle name="Normal 2 2 2 2 2 2 2 2 2 2 2 2 15 10" xfId="27914"/>
    <cellStyle name="Normal 2 2 2 2 2 2 2 2 2 2 2 2 15 11" xfId="27915"/>
    <cellStyle name="Normal 2 2 2 2 2 2 2 2 2 2 2 2 15 12" xfId="27916"/>
    <cellStyle name="Normal 2 2 2 2 2 2 2 2 2 2 2 2 15 13" xfId="27917"/>
    <cellStyle name="Normal 2 2 2 2 2 2 2 2 2 2 2 2 15 14" xfId="27918"/>
    <cellStyle name="Normal 2 2 2 2 2 2 2 2 2 2 2 2 15 15" xfId="27919"/>
    <cellStyle name="Normal 2 2 2 2 2 2 2 2 2 2 2 2 15 16" xfId="27920"/>
    <cellStyle name="Normal 2 2 2 2 2 2 2 2 2 2 2 2 15 17" xfId="27921"/>
    <cellStyle name="Normal 2 2 2 2 2 2 2 2 2 2 2 2 15 18" xfId="27922"/>
    <cellStyle name="Normal 2 2 2 2 2 2 2 2 2 2 2 2 15 19" xfId="27923"/>
    <cellStyle name="Normal 2 2 2 2 2 2 2 2 2 2 2 2 15 2" xfId="27924"/>
    <cellStyle name="Normal 2 2 2 2 2 2 2 2 2 2 2 2 15 20" xfId="27925"/>
    <cellStyle name="Normal 2 2 2 2 2 2 2 2 2 2 2 2 15 21" xfId="27926"/>
    <cellStyle name="Normal 2 2 2 2 2 2 2 2 2 2 2 2 15 22" xfId="27927"/>
    <cellStyle name="Normal 2 2 2 2 2 2 2 2 2 2 2 2 15 3" xfId="27928"/>
    <cellStyle name="Normal 2 2 2 2 2 2 2 2 2 2 2 2 15 4" xfId="27929"/>
    <cellStyle name="Normal 2 2 2 2 2 2 2 2 2 2 2 2 15 5" xfId="27930"/>
    <cellStyle name="Normal 2 2 2 2 2 2 2 2 2 2 2 2 15 6" xfId="27931"/>
    <cellStyle name="Normal 2 2 2 2 2 2 2 2 2 2 2 2 15 7" xfId="27932"/>
    <cellStyle name="Normal 2 2 2 2 2 2 2 2 2 2 2 2 15 8" xfId="27933"/>
    <cellStyle name="Normal 2 2 2 2 2 2 2 2 2 2 2 2 15 9" xfId="27934"/>
    <cellStyle name="Normal 2 2 2 2 2 2 2 2 2 2 2 2 16" xfId="27935"/>
    <cellStyle name="Normal 2 2 2 2 2 2 2 2 2 2 2 2 16 10" xfId="27936"/>
    <cellStyle name="Normal 2 2 2 2 2 2 2 2 2 2 2 2 16 11" xfId="27937"/>
    <cellStyle name="Normal 2 2 2 2 2 2 2 2 2 2 2 2 16 12" xfId="27938"/>
    <cellStyle name="Normal 2 2 2 2 2 2 2 2 2 2 2 2 16 13" xfId="27939"/>
    <cellStyle name="Normal 2 2 2 2 2 2 2 2 2 2 2 2 16 14" xfId="27940"/>
    <cellStyle name="Normal 2 2 2 2 2 2 2 2 2 2 2 2 16 15" xfId="27941"/>
    <cellStyle name="Normal 2 2 2 2 2 2 2 2 2 2 2 2 16 16" xfId="27942"/>
    <cellStyle name="Normal 2 2 2 2 2 2 2 2 2 2 2 2 16 17" xfId="27943"/>
    <cellStyle name="Normal 2 2 2 2 2 2 2 2 2 2 2 2 16 18" xfId="27944"/>
    <cellStyle name="Normal 2 2 2 2 2 2 2 2 2 2 2 2 16 19" xfId="27945"/>
    <cellStyle name="Normal 2 2 2 2 2 2 2 2 2 2 2 2 16 2" xfId="27946"/>
    <cellStyle name="Normal 2 2 2 2 2 2 2 2 2 2 2 2 16 20" xfId="27947"/>
    <cellStyle name="Normal 2 2 2 2 2 2 2 2 2 2 2 2 16 21" xfId="27948"/>
    <cellStyle name="Normal 2 2 2 2 2 2 2 2 2 2 2 2 16 22" xfId="27949"/>
    <cellStyle name="Normal 2 2 2 2 2 2 2 2 2 2 2 2 16 3" xfId="27950"/>
    <cellStyle name="Normal 2 2 2 2 2 2 2 2 2 2 2 2 16 4" xfId="27951"/>
    <cellStyle name="Normal 2 2 2 2 2 2 2 2 2 2 2 2 16 5" xfId="27952"/>
    <cellStyle name="Normal 2 2 2 2 2 2 2 2 2 2 2 2 16 6" xfId="27953"/>
    <cellStyle name="Normal 2 2 2 2 2 2 2 2 2 2 2 2 16 7" xfId="27954"/>
    <cellStyle name="Normal 2 2 2 2 2 2 2 2 2 2 2 2 16 8" xfId="27955"/>
    <cellStyle name="Normal 2 2 2 2 2 2 2 2 2 2 2 2 16 9" xfId="27956"/>
    <cellStyle name="Normal 2 2 2 2 2 2 2 2 2 2 2 2 17" xfId="27957"/>
    <cellStyle name="Normal 2 2 2 2 2 2 2 2 2 2 2 2 17 10" xfId="27958"/>
    <cellStyle name="Normal 2 2 2 2 2 2 2 2 2 2 2 2 17 11" xfId="27959"/>
    <cellStyle name="Normal 2 2 2 2 2 2 2 2 2 2 2 2 17 12" xfId="27960"/>
    <cellStyle name="Normal 2 2 2 2 2 2 2 2 2 2 2 2 17 13" xfId="27961"/>
    <cellStyle name="Normal 2 2 2 2 2 2 2 2 2 2 2 2 17 14" xfId="27962"/>
    <cellStyle name="Normal 2 2 2 2 2 2 2 2 2 2 2 2 17 15" xfId="27963"/>
    <cellStyle name="Normal 2 2 2 2 2 2 2 2 2 2 2 2 17 16" xfId="27964"/>
    <cellStyle name="Normal 2 2 2 2 2 2 2 2 2 2 2 2 17 17" xfId="27965"/>
    <cellStyle name="Normal 2 2 2 2 2 2 2 2 2 2 2 2 17 18" xfId="27966"/>
    <cellStyle name="Normal 2 2 2 2 2 2 2 2 2 2 2 2 17 19" xfId="27967"/>
    <cellStyle name="Normal 2 2 2 2 2 2 2 2 2 2 2 2 17 2" xfId="27968"/>
    <cellStyle name="Normal 2 2 2 2 2 2 2 2 2 2 2 2 17 20" xfId="27969"/>
    <cellStyle name="Normal 2 2 2 2 2 2 2 2 2 2 2 2 17 21" xfId="27970"/>
    <cellStyle name="Normal 2 2 2 2 2 2 2 2 2 2 2 2 17 22" xfId="27971"/>
    <cellStyle name="Normal 2 2 2 2 2 2 2 2 2 2 2 2 17 3" xfId="27972"/>
    <cellStyle name="Normal 2 2 2 2 2 2 2 2 2 2 2 2 17 4" xfId="27973"/>
    <cellStyle name="Normal 2 2 2 2 2 2 2 2 2 2 2 2 17 5" xfId="27974"/>
    <cellStyle name="Normal 2 2 2 2 2 2 2 2 2 2 2 2 17 6" xfId="27975"/>
    <cellStyle name="Normal 2 2 2 2 2 2 2 2 2 2 2 2 17 7" xfId="27976"/>
    <cellStyle name="Normal 2 2 2 2 2 2 2 2 2 2 2 2 17 8" xfId="27977"/>
    <cellStyle name="Normal 2 2 2 2 2 2 2 2 2 2 2 2 17 9" xfId="27978"/>
    <cellStyle name="Normal 2 2 2 2 2 2 2 2 2 2 2 2 18" xfId="27979"/>
    <cellStyle name="Normal 2 2 2 2 2 2 2 2 2 2 2 2 18 10" xfId="27980"/>
    <cellStyle name="Normal 2 2 2 2 2 2 2 2 2 2 2 2 18 11" xfId="27981"/>
    <cellStyle name="Normal 2 2 2 2 2 2 2 2 2 2 2 2 18 12" xfId="27982"/>
    <cellStyle name="Normal 2 2 2 2 2 2 2 2 2 2 2 2 18 13" xfId="27983"/>
    <cellStyle name="Normal 2 2 2 2 2 2 2 2 2 2 2 2 18 14" xfId="27984"/>
    <cellStyle name="Normal 2 2 2 2 2 2 2 2 2 2 2 2 18 15" xfId="27985"/>
    <cellStyle name="Normal 2 2 2 2 2 2 2 2 2 2 2 2 18 16" xfId="27986"/>
    <cellStyle name="Normal 2 2 2 2 2 2 2 2 2 2 2 2 18 17" xfId="27987"/>
    <cellStyle name="Normal 2 2 2 2 2 2 2 2 2 2 2 2 18 18" xfId="27988"/>
    <cellStyle name="Normal 2 2 2 2 2 2 2 2 2 2 2 2 18 19" xfId="27989"/>
    <cellStyle name="Normal 2 2 2 2 2 2 2 2 2 2 2 2 18 2" xfId="27990"/>
    <cellStyle name="Normal 2 2 2 2 2 2 2 2 2 2 2 2 18 20" xfId="27991"/>
    <cellStyle name="Normal 2 2 2 2 2 2 2 2 2 2 2 2 18 21" xfId="27992"/>
    <cellStyle name="Normal 2 2 2 2 2 2 2 2 2 2 2 2 18 22" xfId="27993"/>
    <cellStyle name="Normal 2 2 2 2 2 2 2 2 2 2 2 2 18 3" xfId="27994"/>
    <cellStyle name="Normal 2 2 2 2 2 2 2 2 2 2 2 2 18 4" xfId="27995"/>
    <cellStyle name="Normal 2 2 2 2 2 2 2 2 2 2 2 2 18 5" xfId="27996"/>
    <cellStyle name="Normal 2 2 2 2 2 2 2 2 2 2 2 2 18 6" xfId="27997"/>
    <cellStyle name="Normal 2 2 2 2 2 2 2 2 2 2 2 2 18 7" xfId="27998"/>
    <cellStyle name="Normal 2 2 2 2 2 2 2 2 2 2 2 2 18 8" xfId="27999"/>
    <cellStyle name="Normal 2 2 2 2 2 2 2 2 2 2 2 2 18 9" xfId="28000"/>
    <cellStyle name="Normal 2 2 2 2 2 2 2 2 2 2 2 2 19" xfId="28001"/>
    <cellStyle name="Normal 2 2 2 2 2 2 2 2 2 2 2 2 19 10" xfId="28002"/>
    <cellStyle name="Normal 2 2 2 2 2 2 2 2 2 2 2 2 19 11" xfId="28003"/>
    <cellStyle name="Normal 2 2 2 2 2 2 2 2 2 2 2 2 19 12" xfId="28004"/>
    <cellStyle name="Normal 2 2 2 2 2 2 2 2 2 2 2 2 19 13" xfId="28005"/>
    <cellStyle name="Normal 2 2 2 2 2 2 2 2 2 2 2 2 19 14" xfId="28006"/>
    <cellStyle name="Normal 2 2 2 2 2 2 2 2 2 2 2 2 19 15" xfId="28007"/>
    <cellStyle name="Normal 2 2 2 2 2 2 2 2 2 2 2 2 19 16" xfId="28008"/>
    <cellStyle name="Normal 2 2 2 2 2 2 2 2 2 2 2 2 19 17" xfId="28009"/>
    <cellStyle name="Normal 2 2 2 2 2 2 2 2 2 2 2 2 19 18" xfId="28010"/>
    <cellStyle name="Normal 2 2 2 2 2 2 2 2 2 2 2 2 19 19" xfId="28011"/>
    <cellStyle name="Normal 2 2 2 2 2 2 2 2 2 2 2 2 19 2" xfId="28012"/>
    <cellStyle name="Normal 2 2 2 2 2 2 2 2 2 2 2 2 19 20" xfId="28013"/>
    <cellStyle name="Normal 2 2 2 2 2 2 2 2 2 2 2 2 19 21" xfId="28014"/>
    <cellStyle name="Normal 2 2 2 2 2 2 2 2 2 2 2 2 19 22" xfId="28015"/>
    <cellStyle name="Normal 2 2 2 2 2 2 2 2 2 2 2 2 19 3" xfId="28016"/>
    <cellStyle name="Normal 2 2 2 2 2 2 2 2 2 2 2 2 19 4" xfId="28017"/>
    <cellStyle name="Normal 2 2 2 2 2 2 2 2 2 2 2 2 19 5" xfId="28018"/>
    <cellStyle name="Normal 2 2 2 2 2 2 2 2 2 2 2 2 19 6" xfId="28019"/>
    <cellStyle name="Normal 2 2 2 2 2 2 2 2 2 2 2 2 19 7" xfId="28020"/>
    <cellStyle name="Normal 2 2 2 2 2 2 2 2 2 2 2 2 19 8" xfId="28021"/>
    <cellStyle name="Normal 2 2 2 2 2 2 2 2 2 2 2 2 19 9" xfId="28022"/>
    <cellStyle name="Normal 2 2 2 2 2 2 2 2 2 2 2 2 2" xfId="28023"/>
    <cellStyle name="Normal 2 2 2 2 2 2 2 2 2 2 2 2 2 10" xfId="28024"/>
    <cellStyle name="Normal 2 2 2 2 2 2 2 2 2 2 2 2 2 11" xfId="28025"/>
    <cellStyle name="Normal 2 2 2 2 2 2 2 2 2 2 2 2 2 12" xfId="28026"/>
    <cellStyle name="Normal 2 2 2 2 2 2 2 2 2 2 2 2 2 13" xfId="28027"/>
    <cellStyle name="Normal 2 2 2 2 2 2 2 2 2 2 2 2 2 14" xfId="28028"/>
    <cellStyle name="Normal 2 2 2 2 2 2 2 2 2 2 2 2 2 15" xfId="28029"/>
    <cellStyle name="Normal 2 2 2 2 2 2 2 2 2 2 2 2 2 16" xfId="28030"/>
    <cellStyle name="Normal 2 2 2 2 2 2 2 2 2 2 2 2 2 17" xfId="28031"/>
    <cellStyle name="Normal 2 2 2 2 2 2 2 2 2 2 2 2 2 18" xfId="28032"/>
    <cellStyle name="Normal 2 2 2 2 2 2 2 2 2 2 2 2 2 19" xfId="28033"/>
    <cellStyle name="Normal 2 2 2 2 2 2 2 2 2 2 2 2 2 2" xfId="28034"/>
    <cellStyle name="Normal 2 2 2 2 2 2 2 2 2 2 2 2 2 2 10" xfId="28035"/>
    <cellStyle name="Normal 2 2 2 2 2 2 2 2 2 2 2 2 2 2 11" xfId="28036"/>
    <cellStyle name="Normal 2 2 2 2 2 2 2 2 2 2 2 2 2 2 12" xfId="28037"/>
    <cellStyle name="Normal 2 2 2 2 2 2 2 2 2 2 2 2 2 2 13" xfId="28038"/>
    <cellStyle name="Normal 2 2 2 2 2 2 2 2 2 2 2 2 2 2 14" xfId="28039"/>
    <cellStyle name="Normal 2 2 2 2 2 2 2 2 2 2 2 2 2 2 15" xfId="28040"/>
    <cellStyle name="Normal 2 2 2 2 2 2 2 2 2 2 2 2 2 2 16" xfId="28041"/>
    <cellStyle name="Normal 2 2 2 2 2 2 2 2 2 2 2 2 2 2 17" xfId="28042"/>
    <cellStyle name="Normal 2 2 2 2 2 2 2 2 2 2 2 2 2 2 18" xfId="28043"/>
    <cellStyle name="Normal 2 2 2 2 2 2 2 2 2 2 2 2 2 2 19" xfId="28044"/>
    <cellStyle name="Normal 2 2 2 2 2 2 2 2 2 2 2 2 2 2 2" xfId="28045"/>
    <cellStyle name="Normal 2 2 2 2 2 2 2 2 2 2 2 2 2 2 2 2" xfId="28046"/>
    <cellStyle name="Normal 2 2 2 2 2 2 2 2 2 2 2 2 2 2 2 2 10" xfId="28047"/>
    <cellStyle name="Normal 2 2 2 2 2 2 2 2 2 2 2 2 2 2 2 2 11" xfId="28048"/>
    <cellStyle name="Normal 2 2 2 2 2 2 2 2 2 2 2 2 2 2 2 2 12" xfId="28049"/>
    <cellStyle name="Normal 2 2 2 2 2 2 2 2 2 2 2 2 2 2 2 2 13" xfId="28050"/>
    <cellStyle name="Normal 2 2 2 2 2 2 2 2 2 2 2 2 2 2 2 2 14" xfId="28051"/>
    <cellStyle name="Normal 2 2 2 2 2 2 2 2 2 2 2 2 2 2 2 2 15" xfId="28052"/>
    <cellStyle name="Normal 2 2 2 2 2 2 2 2 2 2 2 2 2 2 2 2 16" xfId="28053"/>
    <cellStyle name="Normal 2 2 2 2 2 2 2 2 2 2 2 2 2 2 2 2 17" xfId="28054"/>
    <cellStyle name="Normal 2 2 2 2 2 2 2 2 2 2 2 2 2 2 2 2 18" xfId="28055"/>
    <cellStyle name="Normal 2 2 2 2 2 2 2 2 2 2 2 2 2 2 2 2 19" xfId="28056"/>
    <cellStyle name="Normal 2 2 2 2 2 2 2 2 2 2 2 2 2 2 2 2 2" xfId="28057"/>
    <cellStyle name="Normal 2 2 2 2 2 2 2 2 2 2 2 2 2 2 2 2 2 2" xfId="28058"/>
    <cellStyle name="Normal 2 2 2 2 2 2 2 2 2 2 2 2 2 2 2 2 20" xfId="28059"/>
    <cellStyle name="Normal 2 2 2 2 2 2 2 2 2 2 2 2 2 2 2 2 21" xfId="28060"/>
    <cellStyle name="Normal 2 2 2 2 2 2 2 2 2 2 2 2 2 2 2 2 22" xfId="28061"/>
    <cellStyle name="Normal 2 2 2 2 2 2 2 2 2 2 2 2 2 2 2 2 23" xfId="28062"/>
    <cellStyle name="Normal 2 2 2 2 2 2 2 2 2 2 2 2 2 2 2 2 24" xfId="28063"/>
    <cellStyle name="Normal 2 2 2 2 2 2 2 2 2 2 2 2 2 2 2 2 3" xfId="28064"/>
    <cellStyle name="Normal 2 2 2 2 2 2 2 2 2 2 2 2 2 2 2 2 4" xfId="28065"/>
    <cellStyle name="Normal 2 2 2 2 2 2 2 2 2 2 2 2 2 2 2 2 5" xfId="28066"/>
    <cellStyle name="Normal 2 2 2 2 2 2 2 2 2 2 2 2 2 2 2 2 6" xfId="28067"/>
    <cellStyle name="Normal 2 2 2 2 2 2 2 2 2 2 2 2 2 2 2 2 7" xfId="28068"/>
    <cellStyle name="Normal 2 2 2 2 2 2 2 2 2 2 2 2 2 2 2 2 8" xfId="28069"/>
    <cellStyle name="Normal 2 2 2 2 2 2 2 2 2 2 2 2 2 2 2 2 9" xfId="28070"/>
    <cellStyle name="Normal 2 2 2 2 2 2 2 2 2 2 2 2 2 2 2 3" xfId="28071"/>
    <cellStyle name="Normal 2 2 2 2 2 2 2 2 2 2 2 2 2 2 2 3 10" xfId="28072"/>
    <cellStyle name="Normal 2 2 2 2 2 2 2 2 2 2 2 2 2 2 2 3 11" xfId="28073"/>
    <cellStyle name="Normal 2 2 2 2 2 2 2 2 2 2 2 2 2 2 2 3 12" xfId="28074"/>
    <cellStyle name="Normal 2 2 2 2 2 2 2 2 2 2 2 2 2 2 2 3 13" xfId="28075"/>
    <cellStyle name="Normal 2 2 2 2 2 2 2 2 2 2 2 2 2 2 2 3 14" xfId="28076"/>
    <cellStyle name="Normal 2 2 2 2 2 2 2 2 2 2 2 2 2 2 2 3 15" xfId="28077"/>
    <cellStyle name="Normal 2 2 2 2 2 2 2 2 2 2 2 2 2 2 2 3 16" xfId="28078"/>
    <cellStyle name="Normal 2 2 2 2 2 2 2 2 2 2 2 2 2 2 2 3 17" xfId="28079"/>
    <cellStyle name="Normal 2 2 2 2 2 2 2 2 2 2 2 2 2 2 2 3 18" xfId="28080"/>
    <cellStyle name="Normal 2 2 2 2 2 2 2 2 2 2 2 2 2 2 2 3 19" xfId="28081"/>
    <cellStyle name="Normal 2 2 2 2 2 2 2 2 2 2 2 2 2 2 2 3 2" xfId="28082"/>
    <cellStyle name="Normal 2 2 2 2 2 2 2 2 2 2 2 2 2 2 2 3 20" xfId="28083"/>
    <cellStyle name="Normal 2 2 2 2 2 2 2 2 2 2 2 2 2 2 2 3 21" xfId="28084"/>
    <cellStyle name="Normal 2 2 2 2 2 2 2 2 2 2 2 2 2 2 2 3 22" xfId="28085"/>
    <cellStyle name="Normal 2 2 2 2 2 2 2 2 2 2 2 2 2 2 2 3 3" xfId="28086"/>
    <cellStyle name="Normal 2 2 2 2 2 2 2 2 2 2 2 2 2 2 2 3 4" xfId="28087"/>
    <cellStyle name="Normal 2 2 2 2 2 2 2 2 2 2 2 2 2 2 2 3 5" xfId="28088"/>
    <cellStyle name="Normal 2 2 2 2 2 2 2 2 2 2 2 2 2 2 2 3 6" xfId="28089"/>
    <cellStyle name="Normal 2 2 2 2 2 2 2 2 2 2 2 2 2 2 2 3 7" xfId="28090"/>
    <cellStyle name="Normal 2 2 2 2 2 2 2 2 2 2 2 2 2 2 2 3 8" xfId="28091"/>
    <cellStyle name="Normal 2 2 2 2 2 2 2 2 2 2 2 2 2 2 2 3 9" xfId="28092"/>
    <cellStyle name="Normal 2 2 2 2 2 2 2 2 2 2 2 2 2 2 20" xfId="28093"/>
    <cellStyle name="Normal 2 2 2 2 2 2 2 2 2 2 2 2 2 2 21" xfId="28094"/>
    <cellStyle name="Normal 2 2 2 2 2 2 2 2 2 2 2 2 2 2 22" xfId="28095"/>
    <cellStyle name="Normal 2 2 2 2 2 2 2 2 2 2 2 2 2 2 23" xfId="28096"/>
    <cellStyle name="Normal 2 2 2 2 2 2 2 2 2 2 2 2 2 2 24" xfId="28097"/>
    <cellStyle name="Normal 2 2 2 2 2 2 2 2 2 2 2 2 2 2 25" xfId="28098"/>
    <cellStyle name="Normal 2 2 2 2 2 2 2 2 2 2 2 2 2 2 3" xfId="28099"/>
    <cellStyle name="Normal 2 2 2 2 2 2 2 2 2 2 2 2 2 2 3 2" xfId="28100"/>
    <cellStyle name="Normal 2 2 2 2 2 2 2 2 2 2 2 2 2 2 4" xfId="28101"/>
    <cellStyle name="Normal 2 2 2 2 2 2 2 2 2 2 2 2 2 2 5" xfId="28102"/>
    <cellStyle name="Normal 2 2 2 2 2 2 2 2 2 2 2 2 2 2 6" xfId="28103"/>
    <cellStyle name="Normal 2 2 2 2 2 2 2 2 2 2 2 2 2 2 7" xfId="28104"/>
    <cellStyle name="Normal 2 2 2 2 2 2 2 2 2 2 2 2 2 2 8" xfId="28105"/>
    <cellStyle name="Normal 2 2 2 2 2 2 2 2 2 2 2 2 2 2 9" xfId="28106"/>
    <cellStyle name="Normal 2 2 2 2 2 2 2 2 2 2 2 2 2 20" xfId="28107"/>
    <cellStyle name="Normal 2 2 2 2 2 2 2 2 2 2 2 2 2 21" xfId="28108"/>
    <cellStyle name="Normal 2 2 2 2 2 2 2 2 2 2 2 2 2 22" xfId="28109"/>
    <cellStyle name="Normal 2 2 2 2 2 2 2 2 2 2 2 2 2 23" xfId="28110"/>
    <cellStyle name="Normal 2 2 2 2 2 2 2 2 2 2 2 2 2 24" xfId="28111"/>
    <cellStyle name="Normal 2 2 2 2 2 2 2 2 2 2 2 2 2 25" xfId="28112"/>
    <cellStyle name="Normal 2 2 2 2 2 2 2 2 2 2 2 2 2 26" xfId="28113"/>
    <cellStyle name="Normal 2 2 2 2 2 2 2 2 2 2 2 2 2 27" xfId="28114"/>
    <cellStyle name="Normal 2 2 2 2 2 2 2 2 2 2 2 2 2 28" xfId="28115"/>
    <cellStyle name="Normal 2 2 2 2 2 2 2 2 2 2 2 2 2 29" xfId="28116"/>
    <cellStyle name="Normal 2 2 2 2 2 2 2 2 2 2 2 2 2 3" xfId="28117"/>
    <cellStyle name="Normal 2 2 2 2 2 2 2 2 2 2 2 2 2 30" xfId="28118"/>
    <cellStyle name="Normal 2 2 2 2 2 2 2 2 2 2 2 2 2 31" xfId="28119"/>
    <cellStyle name="Normal 2 2 2 2 2 2 2 2 2 2 2 2 2 32" xfId="28120"/>
    <cellStyle name="Normal 2 2 2 2 2 2 2 2 2 2 2 2 2 33" xfId="28121"/>
    <cellStyle name="Normal 2 2 2 2 2 2 2 2 2 2 2 2 2 34" xfId="28122"/>
    <cellStyle name="Normal 2 2 2 2 2 2 2 2 2 2 2 2 2 35" xfId="28123"/>
    <cellStyle name="Normal 2 2 2 2 2 2 2 2 2 2 2 2 2 36" xfId="28124"/>
    <cellStyle name="Normal 2 2 2 2 2 2 2 2 2 2 2 2 2 37" xfId="28125"/>
    <cellStyle name="Normal 2 2 2 2 2 2 2 2 2 2 2 2 2 38" xfId="28126"/>
    <cellStyle name="Normal 2 2 2 2 2 2 2 2 2 2 2 2 2 39" xfId="28127"/>
    <cellStyle name="Normal 2 2 2 2 2 2 2 2 2 2 2 2 2 4" xfId="28128"/>
    <cellStyle name="Normal 2 2 2 2 2 2 2 2 2 2 2 2 2 40" xfId="28129"/>
    <cellStyle name="Normal 2 2 2 2 2 2 2 2 2 2 2 2 2 41" xfId="28130"/>
    <cellStyle name="Normal 2 2 2 2 2 2 2 2 2 2 2 2 2 42" xfId="28131"/>
    <cellStyle name="Normal 2 2 2 2 2 2 2 2 2 2 2 2 2 42 10" xfId="28132"/>
    <cellStyle name="Normal 2 2 2 2 2 2 2 2 2 2 2 2 2 42 11" xfId="28133"/>
    <cellStyle name="Normal 2 2 2 2 2 2 2 2 2 2 2 2 2 42 12" xfId="28134"/>
    <cellStyle name="Normal 2 2 2 2 2 2 2 2 2 2 2 2 2 42 13" xfId="28135"/>
    <cellStyle name="Normal 2 2 2 2 2 2 2 2 2 2 2 2 2 42 14" xfId="28136"/>
    <cellStyle name="Normal 2 2 2 2 2 2 2 2 2 2 2 2 2 42 15" xfId="28137"/>
    <cellStyle name="Normal 2 2 2 2 2 2 2 2 2 2 2 2 2 42 16" xfId="28138"/>
    <cellStyle name="Normal 2 2 2 2 2 2 2 2 2 2 2 2 2 42 17" xfId="28139"/>
    <cellStyle name="Normal 2 2 2 2 2 2 2 2 2 2 2 2 2 42 18" xfId="28140"/>
    <cellStyle name="Normal 2 2 2 2 2 2 2 2 2 2 2 2 2 42 19" xfId="28141"/>
    <cellStyle name="Normal 2 2 2 2 2 2 2 2 2 2 2 2 2 42 2" xfId="28142"/>
    <cellStyle name="Normal 2 2 2 2 2 2 2 2 2 2 2 2 2 42 2 2" xfId="28143"/>
    <cellStyle name="Normal 2 2 2 2 2 2 2 2 2 2 2 2 2 42 20" xfId="28144"/>
    <cellStyle name="Normal 2 2 2 2 2 2 2 2 2 2 2 2 2 42 21" xfId="28145"/>
    <cellStyle name="Normal 2 2 2 2 2 2 2 2 2 2 2 2 2 42 22" xfId="28146"/>
    <cellStyle name="Normal 2 2 2 2 2 2 2 2 2 2 2 2 2 42 23" xfId="28147"/>
    <cellStyle name="Normal 2 2 2 2 2 2 2 2 2 2 2 2 2 42 24" xfId="28148"/>
    <cellStyle name="Normal 2 2 2 2 2 2 2 2 2 2 2 2 2 42 3" xfId="28149"/>
    <cellStyle name="Normal 2 2 2 2 2 2 2 2 2 2 2 2 2 42 4" xfId="28150"/>
    <cellStyle name="Normal 2 2 2 2 2 2 2 2 2 2 2 2 2 42 5" xfId="28151"/>
    <cellStyle name="Normal 2 2 2 2 2 2 2 2 2 2 2 2 2 42 6" xfId="28152"/>
    <cellStyle name="Normal 2 2 2 2 2 2 2 2 2 2 2 2 2 42 7" xfId="28153"/>
    <cellStyle name="Normal 2 2 2 2 2 2 2 2 2 2 2 2 2 42 8" xfId="28154"/>
    <cellStyle name="Normal 2 2 2 2 2 2 2 2 2 2 2 2 2 42 9" xfId="28155"/>
    <cellStyle name="Normal 2 2 2 2 2 2 2 2 2 2 2 2 2 43" xfId="28156"/>
    <cellStyle name="Normal 2 2 2 2 2 2 2 2 2 2 2 2 2 43 10" xfId="28157"/>
    <cellStyle name="Normal 2 2 2 2 2 2 2 2 2 2 2 2 2 43 11" xfId="28158"/>
    <cellStyle name="Normal 2 2 2 2 2 2 2 2 2 2 2 2 2 43 12" xfId="28159"/>
    <cellStyle name="Normal 2 2 2 2 2 2 2 2 2 2 2 2 2 43 13" xfId="28160"/>
    <cellStyle name="Normal 2 2 2 2 2 2 2 2 2 2 2 2 2 43 14" xfId="28161"/>
    <cellStyle name="Normal 2 2 2 2 2 2 2 2 2 2 2 2 2 43 15" xfId="28162"/>
    <cellStyle name="Normal 2 2 2 2 2 2 2 2 2 2 2 2 2 43 16" xfId="28163"/>
    <cellStyle name="Normal 2 2 2 2 2 2 2 2 2 2 2 2 2 43 17" xfId="28164"/>
    <cellStyle name="Normal 2 2 2 2 2 2 2 2 2 2 2 2 2 43 18" xfId="28165"/>
    <cellStyle name="Normal 2 2 2 2 2 2 2 2 2 2 2 2 2 43 19" xfId="28166"/>
    <cellStyle name="Normal 2 2 2 2 2 2 2 2 2 2 2 2 2 43 2" xfId="28167"/>
    <cellStyle name="Normal 2 2 2 2 2 2 2 2 2 2 2 2 2 43 20" xfId="28168"/>
    <cellStyle name="Normal 2 2 2 2 2 2 2 2 2 2 2 2 2 43 21" xfId="28169"/>
    <cellStyle name="Normal 2 2 2 2 2 2 2 2 2 2 2 2 2 43 22" xfId="28170"/>
    <cellStyle name="Normal 2 2 2 2 2 2 2 2 2 2 2 2 2 43 3" xfId="28171"/>
    <cellStyle name="Normal 2 2 2 2 2 2 2 2 2 2 2 2 2 43 4" xfId="28172"/>
    <cellStyle name="Normal 2 2 2 2 2 2 2 2 2 2 2 2 2 43 5" xfId="28173"/>
    <cellStyle name="Normal 2 2 2 2 2 2 2 2 2 2 2 2 2 43 6" xfId="28174"/>
    <cellStyle name="Normal 2 2 2 2 2 2 2 2 2 2 2 2 2 43 7" xfId="28175"/>
    <cellStyle name="Normal 2 2 2 2 2 2 2 2 2 2 2 2 2 43 8" xfId="28176"/>
    <cellStyle name="Normal 2 2 2 2 2 2 2 2 2 2 2 2 2 43 9" xfId="28177"/>
    <cellStyle name="Normal 2 2 2 2 2 2 2 2 2 2 2 2 2 5" xfId="28178"/>
    <cellStyle name="Normal 2 2 2 2 2 2 2 2 2 2 2 2 2 6" xfId="28179"/>
    <cellStyle name="Normal 2 2 2 2 2 2 2 2 2 2 2 2 2 7" xfId="28180"/>
    <cellStyle name="Normal 2 2 2 2 2 2 2 2 2 2 2 2 2 8" xfId="28181"/>
    <cellStyle name="Normal 2 2 2 2 2 2 2 2 2 2 2 2 2 9" xfId="28182"/>
    <cellStyle name="Normal 2 2 2 2 2 2 2 2 2 2 2 2 20" xfId="28183"/>
    <cellStyle name="Normal 2 2 2 2 2 2 2 2 2 2 2 2 20 10" xfId="28184"/>
    <cellStyle name="Normal 2 2 2 2 2 2 2 2 2 2 2 2 20 11" xfId="28185"/>
    <cellStyle name="Normal 2 2 2 2 2 2 2 2 2 2 2 2 20 12" xfId="28186"/>
    <cellStyle name="Normal 2 2 2 2 2 2 2 2 2 2 2 2 20 13" xfId="28187"/>
    <cellStyle name="Normal 2 2 2 2 2 2 2 2 2 2 2 2 20 14" xfId="28188"/>
    <cellStyle name="Normal 2 2 2 2 2 2 2 2 2 2 2 2 20 15" xfId="28189"/>
    <cellStyle name="Normal 2 2 2 2 2 2 2 2 2 2 2 2 20 16" xfId="28190"/>
    <cellStyle name="Normal 2 2 2 2 2 2 2 2 2 2 2 2 20 17" xfId="28191"/>
    <cellStyle name="Normal 2 2 2 2 2 2 2 2 2 2 2 2 20 18" xfId="28192"/>
    <cellStyle name="Normal 2 2 2 2 2 2 2 2 2 2 2 2 20 19" xfId="28193"/>
    <cellStyle name="Normal 2 2 2 2 2 2 2 2 2 2 2 2 20 2" xfId="28194"/>
    <cellStyle name="Normal 2 2 2 2 2 2 2 2 2 2 2 2 20 20" xfId="28195"/>
    <cellStyle name="Normal 2 2 2 2 2 2 2 2 2 2 2 2 20 21" xfId="28196"/>
    <cellStyle name="Normal 2 2 2 2 2 2 2 2 2 2 2 2 20 22" xfId="28197"/>
    <cellStyle name="Normal 2 2 2 2 2 2 2 2 2 2 2 2 20 3" xfId="28198"/>
    <cellStyle name="Normal 2 2 2 2 2 2 2 2 2 2 2 2 20 4" xfId="28199"/>
    <cellStyle name="Normal 2 2 2 2 2 2 2 2 2 2 2 2 20 5" xfId="28200"/>
    <cellStyle name="Normal 2 2 2 2 2 2 2 2 2 2 2 2 20 6" xfId="28201"/>
    <cellStyle name="Normal 2 2 2 2 2 2 2 2 2 2 2 2 20 7" xfId="28202"/>
    <cellStyle name="Normal 2 2 2 2 2 2 2 2 2 2 2 2 20 8" xfId="28203"/>
    <cellStyle name="Normal 2 2 2 2 2 2 2 2 2 2 2 2 20 9" xfId="28204"/>
    <cellStyle name="Normal 2 2 2 2 2 2 2 2 2 2 2 2 21" xfId="28205"/>
    <cellStyle name="Normal 2 2 2 2 2 2 2 2 2 2 2 2 21 10" xfId="28206"/>
    <cellStyle name="Normal 2 2 2 2 2 2 2 2 2 2 2 2 21 11" xfId="28207"/>
    <cellStyle name="Normal 2 2 2 2 2 2 2 2 2 2 2 2 21 12" xfId="28208"/>
    <cellStyle name="Normal 2 2 2 2 2 2 2 2 2 2 2 2 21 13" xfId="28209"/>
    <cellStyle name="Normal 2 2 2 2 2 2 2 2 2 2 2 2 21 14" xfId="28210"/>
    <cellStyle name="Normal 2 2 2 2 2 2 2 2 2 2 2 2 21 15" xfId="28211"/>
    <cellStyle name="Normal 2 2 2 2 2 2 2 2 2 2 2 2 21 16" xfId="28212"/>
    <cellStyle name="Normal 2 2 2 2 2 2 2 2 2 2 2 2 21 17" xfId="28213"/>
    <cellStyle name="Normal 2 2 2 2 2 2 2 2 2 2 2 2 21 18" xfId="28214"/>
    <cellStyle name="Normal 2 2 2 2 2 2 2 2 2 2 2 2 21 19" xfId="28215"/>
    <cellStyle name="Normal 2 2 2 2 2 2 2 2 2 2 2 2 21 2" xfId="28216"/>
    <cellStyle name="Normal 2 2 2 2 2 2 2 2 2 2 2 2 21 20" xfId="28217"/>
    <cellStyle name="Normal 2 2 2 2 2 2 2 2 2 2 2 2 21 21" xfId="28218"/>
    <cellStyle name="Normal 2 2 2 2 2 2 2 2 2 2 2 2 21 22" xfId="28219"/>
    <cellStyle name="Normal 2 2 2 2 2 2 2 2 2 2 2 2 21 3" xfId="28220"/>
    <cellStyle name="Normal 2 2 2 2 2 2 2 2 2 2 2 2 21 4" xfId="28221"/>
    <cellStyle name="Normal 2 2 2 2 2 2 2 2 2 2 2 2 21 5" xfId="28222"/>
    <cellStyle name="Normal 2 2 2 2 2 2 2 2 2 2 2 2 21 6" xfId="28223"/>
    <cellStyle name="Normal 2 2 2 2 2 2 2 2 2 2 2 2 21 7" xfId="28224"/>
    <cellStyle name="Normal 2 2 2 2 2 2 2 2 2 2 2 2 21 8" xfId="28225"/>
    <cellStyle name="Normal 2 2 2 2 2 2 2 2 2 2 2 2 21 9" xfId="28226"/>
    <cellStyle name="Normal 2 2 2 2 2 2 2 2 2 2 2 2 22" xfId="28227"/>
    <cellStyle name="Normal 2 2 2 2 2 2 2 2 2 2 2 2 22 10" xfId="28228"/>
    <cellStyle name="Normal 2 2 2 2 2 2 2 2 2 2 2 2 22 11" xfId="28229"/>
    <cellStyle name="Normal 2 2 2 2 2 2 2 2 2 2 2 2 22 12" xfId="28230"/>
    <cellStyle name="Normal 2 2 2 2 2 2 2 2 2 2 2 2 22 13" xfId="28231"/>
    <cellStyle name="Normal 2 2 2 2 2 2 2 2 2 2 2 2 22 14" xfId="28232"/>
    <cellStyle name="Normal 2 2 2 2 2 2 2 2 2 2 2 2 22 15" xfId="28233"/>
    <cellStyle name="Normal 2 2 2 2 2 2 2 2 2 2 2 2 22 16" xfId="28234"/>
    <cellStyle name="Normal 2 2 2 2 2 2 2 2 2 2 2 2 22 17" xfId="28235"/>
    <cellStyle name="Normal 2 2 2 2 2 2 2 2 2 2 2 2 22 18" xfId="28236"/>
    <cellStyle name="Normal 2 2 2 2 2 2 2 2 2 2 2 2 22 19" xfId="28237"/>
    <cellStyle name="Normal 2 2 2 2 2 2 2 2 2 2 2 2 22 2" xfId="28238"/>
    <cellStyle name="Normal 2 2 2 2 2 2 2 2 2 2 2 2 22 20" xfId="28239"/>
    <cellStyle name="Normal 2 2 2 2 2 2 2 2 2 2 2 2 22 21" xfId="28240"/>
    <cellStyle name="Normal 2 2 2 2 2 2 2 2 2 2 2 2 22 22" xfId="28241"/>
    <cellStyle name="Normal 2 2 2 2 2 2 2 2 2 2 2 2 22 3" xfId="28242"/>
    <cellStyle name="Normal 2 2 2 2 2 2 2 2 2 2 2 2 22 4" xfId="28243"/>
    <cellStyle name="Normal 2 2 2 2 2 2 2 2 2 2 2 2 22 5" xfId="28244"/>
    <cellStyle name="Normal 2 2 2 2 2 2 2 2 2 2 2 2 22 6" xfId="28245"/>
    <cellStyle name="Normal 2 2 2 2 2 2 2 2 2 2 2 2 22 7" xfId="28246"/>
    <cellStyle name="Normal 2 2 2 2 2 2 2 2 2 2 2 2 22 8" xfId="28247"/>
    <cellStyle name="Normal 2 2 2 2 2 2 2 2 2 2 2 2 22 9" xfId="28248"/>
    <cellStyle name="Normal 2 2 2 2 2 2 2 2 2 2 2 2 23" xfId="28249"/>
    <cellStyle name="Normal 2 2 2 2 2 2 2 2 2 2 2 2 23 10" xfId="28250"/>
    <cellStyle name="Normal 2 2 2 2 2 2 2 2 2 2 2 2 23 11" xfId="28251"/>
    <cellStyle name="Normal 2 2 2 2 2 2 2 2 2 2 2 2 23 12" xfId="28252"/>
    <cellStyle name="Normal 2 2 2 2 2 2 2 2 2 2 2 2 23 13" xfId="28253"/>
    <cellStyle name="Normal 2 2 2 2 2 2 2 2 2 2 2 2 23 14" xfId="28254"/>
    <cellStyle name="Normal 2 2 2 2 2 2 2 2 2 2 2 2 23 15" xfId="28255"/>
    <cellStyle name="Normal 2 2 2 2 2 2 2 2 2 2 2 2 23 16" xfId="28256"/>
    <cellStyle name="Normal 2 2 2 2 2 2 2 2 2 2 2 2 23 17" xfId="28257"/>
    <cellStyle name="Normal 2 2 2 2 2 2 2 2 2 2 2 2 23 18" xfId="28258"/>
    <cellStyle name="Normal 2 2 2 2 2 2 2 2 2 2 2 2 23 19" xfId="28259"/>
    <cellStyle name="Normal 2 2 2 2 2 2 2 2 2 2 2 2 23 2" xfId="28260"/>
    <cellStyle name="Normal 2 2 2 2 2 2 2 2 2 2 2 2 23 20" xfId="28261"/>
    <cellStyle name="Normal 2 2 2 2 2 2 2 2 2 2 2 2 23 21" xfId="28262"/>
    <cellStyle name="Normal 2 2 2 2 2 2 2 2 2 2 2 2 23 22" xfId="28263"/>
    <cellStyle name="Normal 2 2 2 2 2 2 2 2 2 2 2 2 23 3" xfId="28264"/>
    <cellStyle name="Normal 2 2 2 2 2 2 2 2 2 2 2 2 23 4" xfId="28265"/>
    <cellStyle name="Normal 2 2 2 2 2 2 2 2 2 2 2 2 23 5" xfId="28266"/>
    <cellStyle name="Normal 2 2 2 2 2 2 2 2 2 2 2 2 23 6" xfId="28267"/>
    <cellStyle name="Normal 2 2 2 2 2 2 2 2 2 2 2 2 23 7" xfId="28268"/>
    <cellStyle name="Normal 2 2 2 2 2 2 2 2 2 2 2 2 23 8" xfId="28269"/>
    <cellStyle name="Normal 2 2 2 2 2 2 2 2 2 2 2 2 23 9" xfId="28270"/>
    <cellStyle name="Normal 2 2 2 2 2 2 2 2 2 2 2 2 24" xfId="28271"/>
    <cellStyle name="Normal 2 2 2 2 2 2 2 2 2 2 2 2 24 10" xfId="28272"/>
    <cellStyle name="Normal 2 2 2 2 2 2 2 2 2 2 2 2 24 11" xfId="28273"/>
    <cellStyle name="Normal 2 2 2 2 2 2 2 2 2 2 2 2 24 12" xfId="28274"/>
    <cellStyle name="Normal 2 2 2 2 2 2 2 2 2 2 2 2 24 13" xfId="28275"/>
    <cellStyle name="Normal 2 2 2 2 2 2 2 2 2 2 2 2 24 14" xfId="28276"/>
    <cellStyle name="Normal 2 2 2 2 2 2 2 2 2 2 2 2 24 15" xfId="28277"/>
    <cellStyle name="Normal 2 2 2 2 2 2 2 2 2 2 2 2 24 16" xfId="28278"/>
    <cellStyle name="Normal 2 2 2 2 2 2 2 2 2 2 2 2 24 17" xfId="28279"/>
    <cellStyle name="Normal 2 2 2 2 2 2 2 2 2 2 2 2 24 18" xfId="28280"/>
    <cellStyle name="Normal 2 2 2 2 2 2 2 2 2 2 2 2 24 19" xfId="28281"/>
    <cellStyle name="Normal 2 2 2 2 2 2 2 2 2 2 2 2 24 2" xfId="28282"/>
    <cellStyle name="Normal 2 2 2 2 2 2 2 2 2 2 2 2 24 20" xfId="28283"/>
    <cellStyle name="Normal 2 2 2 2 2 2 2 2 2 2 2 2 24 21" xfId="28284"/>
    <cellStyle name="Normal 2 2 2 2 2 2 2 2 2 2 2 2 24 22" xfId="28285"/>
    <cellStyle name="Normal 2 2 2 2 2 2 2 2 2 2 2 2 24 3" xfId="28286"/>
    <cellStyle name="Normal 2 2 2 2 2 2 2 2 2 2 2 2 24 4" xfId="28287"/>
    <cellStyle name="Normal 2 2 2 2 2 2 2 2 2 2 2 2 24 5" xfId="28288"/>
    <cellStyle name="Normal 2 2 2 2 2 2 2 2 2 2 2 2 24 6" xfId="28289"/>
    <cellStyle name="Normal 2 2 2 2 2 2 2 2 2 2 2 2 24 7" xfId="28290"/>
    <cellStyle name="Normal 2 2 2 2 2 2 2 2 2 2 2 2 24 8" xfId="28291"/>
    <cellStyle name="Normal 2 2 2 2 2 2 2 2 2 2 2 2 24 9" xfId="28292"/>
    <cellStyle name="Normal 2 2 2 2 2 2 2 2 2 2 2 2 25" xfId="28293"/>
    <cellStyle name="Normal 2 2 2 2 2 2 2 2 2 2 2 2 25 10" xfId="28294"/>
    <cellStyle name="Normal 2 2 2 2 2 2 2 2 2 2 2 2 25 11" xfId="28295"/>
    <cellStyle name="Normal 2 2 2 2 2 2 2 2 2 2 2 2 25 12" xfId="28296"/>
    <cellStyle name="Normal 2 2 2 2 2 2 2 2 2 2 2 2 25 13" xfId="28297"/>
    <cellStyle name="Normal 2 2 2 2 2 2 2 2 2 2 2 2 25 14" xfId="28298"/>
    <cellStyle name="Normal 2 2 2 2 2 2 2 2 2 2 2 2 25 15" xfId="28299"/>
    <cellStyle name="Normal 2 2 2 2 2 2 2 2 2 2 2 2 25 16" xfId="28300"/>
    <cellStyle name="Normal 2 2 2 2 2 2 2 2 2 2 2 2 25 17" xfId="28301"/>
    <cellStyle name="Normal 2 2 2 2 2 2 2 2 2 2 2 2 25 18" xfId="28302"/>
    <cellStyle name="Normal 2 2 2 2 2 2 2 2 2 2 2 2 25 19" xfId="28303"/>
    <cellStyle name="Normal 2 2 2 2 2 2 2 2 2 2 2 2 25 2" xfId="28304"/>
    <cellStyle name="Normal 2 2 2 2 2 2 2 2 2 2 2 2 25 20" xfId="28305"/>
    <cellStyle name="Normal 2 2 2 2 2 2 2 2 2 2 2 2 25 21" xfId="28306"/>
    <cellStyle name="Normal 2 2 2 2 2 2 2 2 2 2 2 2 25 22" xfId="28307"/>
    <cellStyle name="Normal 2 2 2 2 2 2 2 2 2 2 2 2 25 3" xfId="28308"/>
    <cellStyle name="Normal 2 2 2 2 2 2 2 2 2 2 2 2 25 4" xfId="28309"/>
    <cellStyle name="Normal 2 2 2 2 2 2 2 2 2 2 2 2 25 5" xfId="28310"/>
    <cellStyle name="Normal 2 2 2 2 2 2 2 2 2 2 2 2 25 6" xfId="28311"/>
    <cellStyle name="Normal 2 2 2 2 2 2 2 2 2 2 2 2 25 7" xfId="28312"/>
    <cellStyle name="Normal 2 2 2 2 2 2 2 2 2 2 2 2 25 8" xfId="28313"/>
    <cellStyle name="Normal 2 2 2 2 2 2 2 2 2 2 2 2 25 9" xfId="28314"/>
    <cellStyle name="Normal 2 2 2 2 2 2 2 2 2 2 2 2 26" xfId="28315"/>
    <cellStyle name="Normal 2 2 2 2 2 2 2 2 2 2 2 2 26 10" xfId="28316"/>
    <cellStyle name="Normal 2 2 2 2 2 2 2 2 2 2 2 2 26 11" xfId="28317"/>
    <cellStyle name="Normal 2 2 2 2 2 2 2 2 2 2 2 2 26 12" xfId="28318"/>
    <cellStyle name="Normal 2 2 2 2 2 2 2 2 2 2 2 2 26 13" xfId="28319"/>
    <cellStyle name="Normal 2 2 2 2 2 2 2 2 2 2 2 2 26 14" xfId="28320"/>
    <cellStyle name="Normal 2 2 2 2 2 2 2 2 2 2 2 2 26 15" xfId="28321"/>
    <cellStyle name="Normal 2 2 2 2 2 2 2 2 2 2 2 2 26 16" xfId="28322"/>
    <cellStyle name="Normal 2 2 2 2 2 2 2 2 2 2 2 2 26 17" xfId="28323"/>
    <cellStyle name="Normal 2 2 2 2 2 2 2 2 2 2 2 2 26 18" xfId="28324"/>
    <cellStyle name="Normal 2 2 2 2 2 2 2 2 2 2 2 2 26 19" xfId="28325"/>
    <cellStyle name="Normal 2 2 2 2 2 2 2 2 2 2 2 2 26 2" xfId="28326"/>
    <cellStyle name="Normal 2 2 2 2 2 2 2 2 2 2 2 2 26 20" xfId="28327"/>
    <cellStyle name="Normal 2 2 2 2 2 2 2 2 2 2 2 2 26 21" xfId="28328"/>
    <cellStyle name="Normal 2 2 2 2 2 2 2 2 2 2 2 2 26 22" xfId="28329"/>
    <cellStyle name="Normal 2 2 2 2 2 2 2 2 2 2 2 2 26 3" xfId="28330"/>
    <cellStyle name="Normal 2 2 2 2 2 2 2 2 2 2 2 2 26 4" xfId="28331"/>
    <cellStyle name="Normal 2 2 2 2 2 2 2 2 2 2 2 2 26 5" xfId="28332"/>
    <cellStyle name="Normal 2 2 2 2 2 2 2 2 2 2 2 2 26 6" xfId="28333"/>
    <cellStyle name="Normal 2 2 2 2 2 2 2 2 2 2 2 2 26 7" xfId="28334"/>
    <cellStyle name="Normal 2 2 2 2 2 2 2 2 2 2 2 2 26 8" xfId="28335"/>
    <cellStyle name="Normal 2 2 2 2 2 2 2 2 2 2 2 2 26 9" xfId="28336"/>
    <cellStyle name="Normal 2 2 2 2 2 2 2 2 2 2 2 2 27" xfId="28337"/>
    <cellStyle name="Normal 2 2 2 2 2 2 2 2 2 2 2 2 27 10" xfId="28338"/>
    <cellStyle name="Normal 2 2 2 2 2 2 2 2 2 2 2 2 27 11" xfId="28339"/>
    <cellStyle name="Normal 2 2 2 2 2 2 2 2 2 2 2 2 27 12" xfId="28340"/>
    <cellStyle name="Normal 2 2 2 2 2 2 2 2 2 2 2 2 27 13" xfId="28341"/>
    <cellStyle name="Normal 2 2 2 2 2 2 2 2 2 2 2 2 27 14" xfId="28342"/>
    <cellStyle name="Normal 2 2 2 2 2 2 2 2 2 2 2 2 27 15" xfId="28343"/>
    <cellStyle name="Normal 2 2 2 2 2 2 2 2 2 2 2 2 27 16" xfId="28344"/>
    <cellStyle name="Normal 2 2 2 2 2 2 2 2 2 2 2 2 27 17" xfId="28345"/>
    <cellStyle name="Normal 2 2 2 2 2 2 2 2 2 2 2 2 27 18" xfId="28346"/>
    <cellStyle name="Normal 2 2 2 2 2 2 2 2 2 2 2 2 27 19" xfId="28347"/>
    <cellStyle name="Normal 2 2 2 2 2 2 2 2 2 2 2 2 27 2" xfId="28348"/>
    <cellStyle name="Normal 2 2 2 2 2 2 2 2 2 2 2 2 27 20" xfId="28349"/>
    <cellStyle name="Normal 2 2 2 2 2 2 2 2 2 2 2 2 27 21" xfId="28350"/>
    <cellStyle name="Normal 2 2 2 2 2 2 2 2 2 2 2 2 27 22" xfId="28351"/>
    <cellStyle name="Normal 2 2 2 2 2 2 2 2 2 2 2 2 27 3" xfId="28352"/>
    <cellStyle name="Normal 2 2 2 2 2 2 2 2 2 2 2 2 27 4" xfId="28353"/>
    <cellStyle name="Normal 2 2 2 2 2 2 2 2 2 2 2 2 27 5" xfId="28354"/>
    <cellStyle name="Normal 2 2 2 2 2 2 2 2 2 2 2 2 27 6" xfId="28355"/>
    <cellStyle name="Normal 2 2 2 2 2 2 2 2 2 2 2 2 27 7" xfId="28356"/>
    <cellStyle name="Normal 2 2 2 2 2 2 2 2 2 2 2 2 27 8" xfId="28357"/>
    <cellStyle name="Normal 2 2 2 2 2 2 2 2 2 2 2 2 27 9" xfId="28358"/>
    <cellStyle name="Normal 2 2 2 2 2 2 2 2 2 2 2 2 28" xfId="28359"/>
    <cellStyle name="Normal 2 2 2 2 2 2 2 2 2 2 2 2 28 10" xfId="28360"/>
    <cellStyle name="Normal 2 2 2 2 2 2 2 2 2 2 2 2 28 11" xfId="28361"/>
    <cellStyle name="Normal 2 2 2 2 2 2 2 2 2 2 2 2 28 12" xfId="28362"/>
    <cellStyle name="Normal 2 2 2 2 2 2 2 2 2 2 2 2 28 13" xfId="28363"/>
    <cellStyle name="Normal 2 2 2 2 2 2 2 2 2 2 2 2 28 14" xfId="28364"/>
    <cellStyle name="Normal 2 2 2 2 2 2 2 2 2 2 2 2 28 15" xfId="28365"/>
    <cellStyle name="Normal 2 2 2 2 2 2 2 2 2 2 2 2 28 16" xfId="28366"/>
    <cellStyle name="Normal 2 2 2 2 2 2 2 2 2 2 2 2 28 17" xfId="28367"/>
    <cellStyle name="Normal 2 2 2 2 2 2 2 2 2 2 2 2 28 18" xfId="28368"/>
    <cellStyle name="Normal 2 2 2 2 2 2 2 2 2 2 2 2 28 19" xfId="28369"/>
    <cellStyle name="Normal 2 2 2 2 2 2 2 2 2 2 2 2 28 2" xfId="28370"/>
    <cellStyle name="Normal 2 2 2 2 2 2 2 2 2 2 2 2 28 20" xfId="28371"/>
    <cellStyle name="Normal 2 2 2 2 2 2 2 2 2 2 2 2 28 21" xfId="28372"/>
    <cellStyle name="Normal 2 2 2 2 2 2 2 2 2 2 2 2 28 22" xfId="28373"/>
    <cellStyle name="Normal 2 2 2 2 2 2 2 2 2 2 2 2 28 3" xfId="28374"/>
    <cellStyle name="Normal 2 2 2 2 2 2 2 2 2 2 2 2 28 4" xfId="28375"/>
    <cellStyle name="Normal 2 2 2 2 2 2 2 2 2 2 2 2 28 5" xfId="28376"/>
    <cellStyle name="Normal 2 2 2 2 2 2 2 2 2 2 2 2 28 6" xfId="28377"/>
    <cellStyle name="Normal 2 2 2 2 2 2 2 2 2 2 2 2 28 7" xfId="28378"/>
    <cellStyle name="Normal 2 2 2 2 2 2 2 2 2 2 2 2 28 8" xfId="28379"/>
    <cellStyle name="Normal 2 2 2 2 2 2 2 2 2 2 2 2 28 9" xfId="28380"/>
    <cellStyle name="Normal 2 2 2 2 2 2 2 2 2 2 2 2 29" xfId="28381"/>
    <cellStyle name="Normal 2 2 2 2 2 2 2 2 2 2 2 2 29 10" xfId="28382"/>
    <cellStyle name="Normal 2 2 2 2 2 2 2 2 2 2 2 2 29 11" xfId="28383"/>
    <cellStyle name="Normal 2 2 2 2 2 2 2 2 2 2 2 2 29 12" xfId="28384"/>
    <cellStyle name="Normal 2 2 2 2 2 2 2 2 2 2 2 2 29 13" xfId="28385"/>
    <cellStyle name="Normal 2 2 2 2 2 2 2 2 2 2 2 2 29 14" xfId="28386"/>
    <cellStyle name="Normal 2 2 2 2 2 2 2 2 2 2 2 2 29 15" xfId="28387"/>
    <cellStyle name="Normal 2 2 2 2 2 2 2 2 2 2 2 2 29 16" xfId="28388"/>
    <cellStyle name="Normal 2 2 2 2 2 2 2 2 2 2 2 2 29 17" xfId="28389"/>
    <cellStyle name="Normal 2 2 2 2 2 2 2 2 2 2 2 2 29 18" xfId="28390"/>
    <cellStyle name="Normal 2 2 2 2 2 2 2 2 2 2 2 2 29 19" xfId="28391"/>
    <cellStyle name="Normal 2 2 2 2 2 2 2 2 2 2 2 2 29 2" xfId="28392"/>
    <cellStyle name="Normal 2 2 2 2 2 2 2 2 2 2 2 2 29 20" xfId="28393"/>
    <cellStyle name="Normal 2 2 2 2 2 2 2 2 2 2 2 2 29 21" xfId="28394"/>
    <cellStyle name="Normal 2 2 2 2 2 2 2 2 2 2 2 2 29 22" xfId="28395"/>
    <cellStyle name="Normal 2 2 2 2 2 2 2 2 2 2 2 2 29 3" xfId="28396"/>
    <cellStyle name="Normal 2 2 2 2 2 2 2 2 2 2 2 2 29 4" xfId="28397"/>
    <cellStyle name="Normal 2 2 2 2 2 2 2 2 2 2 2 2 29 5" xfId="28398"/>
    <cellStyle name="Normal 2 2 2 2 2 2 2 2 2 2 2 2 29 6" xfId="28399"/>
    <cellStyle name="Normal 2 2 2 2 2 2 2 2 2 2 2 2 29 7" xfId="28400"/>
    <cellStyle name="Normal 2 2 2 2 2 2 2 2 2 2 2 2 29 8" xfId="28401"/>
    <cellStyle name="Normal 2 2 2 2 2 2 2 2 2 2 2 2 29 9" xfId="28402"/>
    <cellStyle name="Normal 2 2 2 2 2 2 2 2 2 2 2 2 3" xfId="28403"/>
    <cellStyle name="Normal 2 2 2 2 2 2 2 2 2 2 2 2 3 2" xfId="28404"/>
    <cellStyle name="Normal 2 2 2 2 2 2 2 2 2 2 2 2 3 2 10" xfId="28405"/>
    <cellStyle name="Normal 2 2 2 2 2 2 2 2 2 2 2 2 3 2 11" xfId="28406"/>
    <cellStyle name="Normal 2 2 2 2 2 2 2 2 2 2 2 2 3 2 12" xfId="28407"/>
    <cellStyle name="Normal 2 2 2 2 2 2 2 2 2 2 2 2 3 2 13" xfId="28408"/>
    <cellStyle name="Normal 2 2 2 2 2 2 2 2 2 2 2 2 3 2 14" xfId="28409"/>
    <cellStyle name="Normal 2 2 2 2 2 2 2 2 2 2 2 2 3 2 15" xfId="28410"/>
    <cellStyle name="Normal 2 2 2 2 2 2 2 2 2 2 2 2 3 2 16" xfId="28411"/>
    <cellStyle name="Normal 2 2 2 2 2 2 2 2 2 2 2 2 3 2 17" xfId="28412"/>
    <cellStyle name="Normal 2 2 2 2 2 2 2 2 2 2 2 2 3 2 18" xfId="28413"/>
    <cellStyle name="Normal 2 2 2 2 2 2 2 2 2 2 2 2 3 2 19" xfId="28414"/>
    <cellStyle name="Normal 2 2 2 2 2 2 2 2 2 2 2 2 3 2 2" xfId="28415"/>
    <cellStyle name="Normal 2 2 2 2 2 2 2 2 2 2 2 2 3 2 2 2" xfId="28416"/>
    <cellStyle name="Normal 2 2 2 2 2 2 2 2 2 2 2 2 3 2 2 2 10" xfId="28417"/>
    <cellStyle name="Normal 2 2 2 2 2 2 2 2 2 2 2 2 3 2 2 2 11" xfId="28418"/>
    <cellStyle name="Normal 2 2 2 2 2 2 2 2 2 2 2 2 3 2 2 2 12" xfId="28419"/>
    <cellStyle name="Normal 2 2 2 2 2 2 2 2 2 2 2 2 3 2 2 2 13" xfId="28420"/>
    <cellStyle name="Normal 2 2 2 2 2 2 2 2 2 2 2 2 3 2 2 2 14" xfId="28421"/>
    <cellStyle name="Normal 2 2 2 2 2 2 2 2 2 2 2 2 3 2 2 2 15" xfId="28422"/>
    <cellStyle name="Normal 2 2 2 2 2 2 2 2 2 2 2 2 3 2 2 2 16" xfId="28423"/>
    <cellStyle name="Normal 2 2 2 2 2 2 2 2 2 2 2 2 3 2 2 2 17" xfId="28424"/>
    <cellStyle name="Normal 2 2 2 2 2 2 2 2 2 2 2 2 3 2 2 2 18" xfId="28425"/>
    <cellStyle name="Normal 2 2 2 2 2 2 2 2 2 2 2 2 3 2 2 2 19" xfId="28426"/>
    <cellStyle name="Normal 2 2 2 2 2 2 2 2 2 2 2 2 3 2 2 2 2" xfId="28427"/>
    <cellStyle name="Normal 2 2 2 2 2 2 2 2 2 2 2 2 3 2 2 2 20" xfId="28428"/>
    <cellStyle name="Normal 2 2 2 2 2 2 2 2 2 2 2 2 3 2 2 2 21" xfId="28429"/>
    <cellStyle name="Normal 2 2 2 2 2 2 2 2 2 2 2 2 3 2 2 2 22" xfId="28430"/>
    <cellStyle name="Normal 2 2 2 2 2 2 2 2 2 2 2 2 3 2 2 2 3" xfId="28431"/>
    <cellStyle name="Normal 2 2 2 2 2 2 2 2 2 2 2 2 3 2 2 2 4" xfId="28432"/>
    <cellStyle name="Normal 2 2 2 2 2 2 2 2 2 2 2 2 3 2 2 2 5" xfId="28433"/>
    <cellStyle name="Normal 2 2 2 2 2 2 2 2 2 2 2 2 3 2 2 2 6" xfId="28434"/>
    <cellStyle name="Normal 2 2 2 2 2 2 2 2 2 2 2 2 3 2 2 2 7" xfId="28435"/>
    <cellStyle name="Normal 2 2 2 2 2 2 2 2 2 2 2 2 3 2 2 2 8" xfId="28436"/>
    <cellStyle name="Normal 2 2 2 2 2 2 2 2 2 2 2 2 3 2 2 2 9" xfId="28437"/>
    <cellStyle name="Normal 2 2 2 2 2 2 2 2 2 2 2 2 3 2 2 3" xfId="28438"/>
    <cellStyle name="Normal 2 2 2 2 2 2 2 2 2 2 2 2 3 2 2 3 10" xfId="28439"/>
    <cellStyle name="Normal 2 2 2 2 2 2 2 2 2 2 2 2 3 2 2 3 11" xfId="28440"/>
    <cellStyle name="Normal 2 2 2 2 2 2 2 2 2 2 2 2 3 2 2 3 12" xfId="28441"/>
    <cellStyle name="Normal 2 2 2 2 2 2 2 2 2 2 2 2 3 2 2 3 13" xfId="28442"/>
    <cellStyle name="Normal 2 2 2 2 2 2 2 2 2 2 2 2 3 2 2 3 14" xfId="28443"/>
    <cellStyle name="Normal 2 2 2 2 2 2 2 2 2 2 2 2 3 2 2 3 15" xfId="28444"/>
    <cellStyle name="Normal 2 2 2 2 2 2 2 2 2 2 2 2 3 2 2 3 16" xfId="28445"/>
    <cellStyle name="Normal 2 2 2 2 2 2 2 2 2 2 2 2 3 2 2 3 17" xfId="28446"/>
    <cellStyle name="Normal 2 2 2 2 2 2 2 2 2 2 2 2 3 2 2 3 18" xfId="28447"/>
    <cellStyle name="Normal 2 2 2 2 2 2 2 2 2 2 2 2 3 2 2 3 19" xfId="28448"/>
    <cellStyle name="Normal 2 2 2 2 2 2 2 2 2 2 2 2 3 2 2 3 2" xfId="28449"/>
    <cellStyle name="Normal 2 2 2 2 2 2 2 2 2 2 2 2 3 2 2 3 20" xfId="28450"/>
    <cellStyle name="Normal 2 2 2 2 2 2 2 2 2 2 2 2 3 2 2 3 21" xfId="28451"/>
    <cellStyle name="Normal 2 2 2 2 2 2 2 2 2 2 2 2 3 2 2 3 22" xfId="28452"/>
    <cellStyle name="Normal 2 2 2 2 2 2 2 2 2 2 2 2 3 2 2 3 3" xfId="28453"/>
    <cellStyle name="Normal 2 2 2 2 2 2 2 2 2 2 2 2 3 2 2 3 4" xfId="28454"/>
    <cellStyle name="Normal 2 2 2 2 2 2 2 2 2 2 2 2 3 2 2 3 5" xfId="28455"/>
    <cellStyle name="Normal 2 2 2 2 2 2 2 2 2 2 2 2 3 2 2 3 6" xfId="28456"/>
    <cellStyle name="Normal 2 2 2 2 2 2 2 2 2 2 2 2 3 2 2 3 7" xfId="28457"/>
    <cellStyle name="Normal 2 2 2 2 2 2 2 2 2 2 2 2 3 2 2 3 8" xfId="28458"/>
    <cellStyle name="Normal 2 2 2 2 2 2 2 2 2 2 2 2 3 2 2 3 9" xfId="28459"/>
    <cellStyle name="Normal 2 2 2 2 2 2 2 2 2 2 2 2 3 2 20" xfId="28460"/>
    <cellStyle name="Normal 2 2 2 2 2 2 2 2 2 2 2 2 3 2 21" xfId="28461"/>
    <cellStyle name="Normal 2 2 2 2 2 2 2 2 2 2 2 2 3 2 22" xfId="28462"/>
    <cellStyle name="Normal 2 2 2 2 2 2 2 2 2 2 2 2 3 2 23" xfId="28463"/>
    <cellStyle name="Normal 2 2 2 2 2 2 2 2 2 2 2 2 3 2 24" xfId="28464"/>
    <cellStyle name="Normal 2 2 2 2 2 2 2 2 2 2 2 2 3 2 3" xfId="28465"/>
    <cellStyle name="Normal 2 2 2 2 2 2 2 2 2 2 2 2 3 2 3 2" xfId="28466"/>
    <cellStyle name="Normal 2 2 2 2 2 2 2 2 2 2 2 2 3 2 4" xfId="28467"/>
    <cellStyle name="Normal 2 2 2 2 2 2 2 2 2 2 2 2 3 2 5" xfId="28468"/>
    <cellStyle name="Normal 2 2 2 2 2 2 2 2 2 2 2 2 3 2 6" xfId="28469"/>
    <cellStyle name="Normal 2 2 2 2 2 2 2 2 2 2 2 2 3 2 7" xfId="28470"/>
    <cellStyle name="Normal 2 2 2 2 2 2 2 2 2 2 2 2 3 2 8" xfId="28471"/>
    <cellStyle name="Normal 2 2 2 2 2 2 2 2 2 2 2 2 3 2 9" xfId="28472"/>
    <cellStyle name="Normal 2 2 2 2 2 2 2 2 2 2 2 2 3 3" xfId="28473"/>
    <cellStyle name="Normal 2 2 2 2 2 2 2 2 2 2 2 2 3 3 10" xfId="28474"/>
    <cellStyle name="Normal 2 2 2 2 2 2 2 2 2 2 2 2 3 3 11" xfId="28475"/>
    <cellStyle name="Normal 2 2 2 2 2 2 2 2 2 2 2 2 3 3 12" xfId="28476"/>
    <cellStyle name="Normal 2 2 2 2 2 2 2 2 2 2 2 2 3 3 13" xfId="28477"/>
    <cellStyle name="Normal 2 2 2 2 2 2 2 2 2 2 2 2 3 3 14" xfId="28478"/>
    <cellStyle name="Normal 2 2 2 2 2 2 2 2 2 2 2 2 3 3 15" xfId="28479"/>
    <cellStyle name="Normal 2 2 2 2 2 2 2 2 2 2 2 2 3 3 16" xfId="28480"/>
    <cellStyle name="Normal 2 2 2 2 2 2 2 2 2 2 2 2 3 3 17" xfId="28481"/>
    <cellStyle name="Normal 2 2 2 2 2 2 2 2 2 2 2 2 3 3 18" xfId="28482"/>
    <cellStyle name="Normal 2 2 2 2 2 2 2 2 2 2 2 2 3 3 19" xfId="28483"/>
    <cellStyle name="Normal 2 2 2 2 2 2 2 2 2 2 2 2 3 3 2" xfId="28484"/>
    <cellStyle name="Normal 2 2 2 2 2 2 2 2 2 2 2 2 3 3 20" xfId="28485"/>
    <cellStyle name="Normal 2 2 2 2 2 2 2 2 2 2 2 2 3 3 21" xfId="28486"/>
    <cellStyle name="Normal 2 2 2 2 2 2 2 2 2 2 2 2 3 3 22" xfId="28487"/>
    <cellStyle name="Normal 2 2 2 2 2 2 2 2 2 2 2 2 3 3 3" xfId="28488"/>
    <cellStyle name="Normal 2 2 2 2 2 2 2 2 2 2 2 2 3 3 4" xfId="28489"/>
    <cellStyle name="Normal 2 2 2 2 2 2 2 2 2 2 2 2 3 3 5" xfId="28490"/>
    <cellStyle name="Normal 2 2 2 2 2 2 2 2 2 2 2 2 3 3 6" xfId="28491"/>
    <cellStyle name="Normal 2 2 2 2 2 2 2 2 2 2 2 2 3 3 7" xfId="28492"/>
    <cellStyle name="Normal 2 2 2 2 2 2 2 2 2 2 2 2 3 3 8" xfId="28493"/>
    <cellStyle name="Normal 2 2 2 2 2 2 2 2 2 2 2 2 3 3 9" xfId="28494"/>
    <cellStyle name="Normal 2 2 2 2 2 2 2 2 2 2 2 2 3 4" xfId="28495"/>
    <cellStyle name="Normal 2 2 2 2 2 2 2 2 2 2 2 2 3 4 10" xfId="28496"/>
    <cellStyle name="Normal 2 2 2 2 2 2 2 2 2 2 2 2 3 4 11" xfId="28497"/>
    <cellStyle name="Normal 2 2 2 2 2 2 2 2 2 2 2 2 3 4 12" xfId="28498"/>
    <cellStyle name="Normal 2 2 2 2 2 2 2 2 2 2 2 2 3 4 13" xfId="28499"/>
    <cellStyle name="Normal 2 2 2 2 2 2 2 2 2 2 2 2 3 4 14" xfId="28500"/>
    <cellStyle name="Normal 2 2 2 2 2 2 2 2 2 2 2 2 3 4 15" xfId="28501"/>
    <cellStyle name="Normal 2 2 2 2 2 2 2 2 2 2 2 2 3 4 16" xfId="28502"/>
    <cellStyle name="Normal 2 2 2 2 2 2 2 2 2 2 2 2 3 4 17" xfId="28503"/>
    <cellStyle name="Normal 2 2 2 2 2 2 2 2 2 2 2 2 3 4 18" xfId="28504"/>
    <cellStyle name="Normal 2 2 2 2 2 2 2 2 2 2 2 2 3 4 19" xfId="28505"/>
    <cellStyle name="Normal 2 2 2 2 2 2 2 2 2 2 2 2 3 4 2" xfId="28506"/>
    <cellStyle name="Normal 2 2 2 2 2 2 2 2 2 2 2 2 3 4 20" xfId="28507"/>
    <cellStyle name="Normal 2 2 2 2 2 2 2 2 2 2 2 2 3 4 21" xfId="28508"/>
    <cellStyle name="Normal 2 2 2 2 2 2 2 2 2 2 2 2 3 4 22" xfId="28509"/>
    <cellStyle name="Normal 2 2 2 2 2 2 2 2 2 2 2 2 3 4 3" xfId="28510"/>
    <cellStyle name="Normal 2 2 2 2 2 2 2 2 2 2 2 2 3 4 4" xfId="28511"/>
    <cellStyle name="Normal 2 2 2 2 2 2 2 2 2 2 2 2 3 4 5" xfId="28512"/>
    <cellStyle name="Normal 2 2 2 2 2 2 2 2 2 2 2 2 3 4 6" xfId="28513"/>
    <cellStyle name="Normal 2 2 2 2 2 2 2 2 2 2 2 2 3 4 7" xfId="28514"/>
    <cellStyle name="Normal 2 2 2 2 2 2 2 2 2 2 2 2 3 4 8" xfId="28515"/>
    <cellStyle name="Normal 2 2 2 2 2 2 2 2 2 2 2 2 3 4 9" xfId="28516"/>
    <cellStyle name="Normal 2 2 2 2 2 2 2 2 2 2 2 2 30" xfId="28517"/>
    <cellStyle name="Normal 2 2 2 2 2 2 2 2 2 2 2 2 30 10" xfId="28518"/>
    <cellStyle name="Normal 2 2 2 2 2 2 2 2 2 2 2 2 30 11" xfId="28519"/>
    <cellStyle name="Normal 2 2 2 2 2 2 2 2 2 2 2 2 30 12" xfId="28520"/>
    <cellStyle name="Normal 2 2 2 2 2 2 2 2 2 2 2 2 30 13" xfId="28521"/>
    <cellStyle name="Normal 2 2 2 2 2 2 2 2 2 2 2 2 30 14" xfId="28522"/>
    <cellStyle name="Normal 2 2 2 2 2 2 2 2 2 2 2 2 30 15" xfId="28523"/>
    <cellStyle name="Normal 2 2 2 2 2 2 2 2 2 2 2 2 30 16" xfId="28524"/>
    <cellStyle name="Normal 2 2 2 2 2 2 2 2 2 2 2 2 30 17" xfId="28525"/>
    <cellStyle name="Normal 2 2 2 2 2 2 2 2 2 2 2 2 30 18" xfId="28526"/>
    <cellStyle name="Normal 2 2 2 2 2 2 2 2 2 2 2 2 30 19" xfId="28527"/>
    <cellStyle name="Normal 2 2 2 2 2 2 2 2 2 2 2 2 30 2" xfId="28528"/>
    <cellStyle name="Normal 2 2 2 2 2 2 2 2 2 2 2 2 30 20" xfId="28529"/>
    <cellStyle name="Normal 2 2 2 2 2 2 2 2 2 2 2 2 30 21" xfId="28530"/>
    <cellStyle name="Normal 2 2 2 2 2 2 2 2 2 2 2 2 30 22" xfId="28531"/>
    <cellStyle name="Normal 2 2 2 2 2 2 2 2 2 2 2 2 30 3" xfId="28532"/>
    <cellStyle name="Normal 2 2 2 2 2 2 2 2 2 2 2 2 30 4" xfId="28533"/>
    <cellStyle name="Normal 2 2 2 2 2 2 2 2 2 2 2 2 30 5" xfId="28534"/>
    <cellStyle name="Normal 2 2 2 2 2 2 2 2 2 2 2 2 30 6" xfId="28535"/>
    <cellStyle name="Normal 2 2 2 2 2 2 2 2 2 2 2 2 30 7" xfId="28536"/>
    <cellStyle name="Normal 2 2 2 2 2 2 2 2 2 2 2 2 30 8" xfId="28537"/>
    <cellStyle name="Normal 2 2 2 2 2 2 2 2 2 2 2 2 30 9" xfId="28538"/>
    <cellStyle name="Normal 2 2 2 2 2 2 2 2 2 2 2 2 31" xfId="28539"/>
    <cellStyle name="Normal 2 2 2 2 2 2 2 2 2 2 2 2 31 10" xfId="28540"/>
    <cellStyle name="Normal 2 2 2 2 2 2 2 2 2 2 2 2 31 11" xfId="28541"/>
    <cellStyle name="Normal 2 2 2 2 2 2 2 2 2 2 2 2 31 12" xfId="28542"/>
    <cellStyle name="Normal 2 2 2 2 2 2 2 2 2 2 2 2 31 13" xfId="28543"/>
    <cellStyle name="Normal 2 2 2 2 2 2 2 2 2 2 2 2 31 14" xfId="28544"/>
    <cellStyle name="Normal 2 2 2 2 2 2 2 2 2 2 2 2 31 15" xfId="28545"/>
    <cellStyle name="Normal 2 2 2 2 2 2 2 2 2 2 2 2 31 16" xfId="28546"/>
    <cellStyle name="Normal 2 2 2 2 2 2 2 2 2 2 2 2 31 17" xfId="28547"/>
    <cellStyle name="Normal 2 2 2 2 2 2 2 2 2 2 2 2 31 18" xfId="28548"/>
    <cellStyle name="Normal 2 2 2 2 2 2 2 2 2 2 2 2 31 19" xfId="28549"/>
    <cellStyle name="Normal 2 2 2 2 2 2 2 2 2 2 2 2 31 2" xfId="28550"/>
    <cellStyle name="Normal 2 2 2 2 2 2 2 2 2 2 2 2 31 20" xfId="28551"/>
    <cellStyle name="Normal 2 2 2 2 2 2 2 2 2 2 2 2 31 21" xfId="28552"/>
    <cellStyle name="Normal 2 2 2 2 2 2 2 2 2 2 2 2 31 22" xfId="28553"/>
    <cellStyle name="Normal 2 2 2 2 2 2 2 2 2 2 2 2 31 3" xfId="28554"/>
    <cellStyle name="Normal 2 2 2 2 2 2 2 2 2 2 2 2 31 4" xfId="28555"/>
    <cellStyle name="Normal 2 2 2 2 2 2 2 2 2 2 2 2 31 5" xfId="28556"/>
    <cellStyle name="Normal 2 2 2 2 2 2 2 2 2 2 2 2 31 6" xfId="28557"/>
    <cellStyle name="Normal 2 2 2 2 2 2 2 2 2 2 2 2 31 7" xfId="28558"/>
    <cellStyle name="Normal 2 2 2 2 2 2 2 2 2 2 2 2 31 8" xfId="28559"/>
    <cellStyle name="Normal 2 2 2 2 2 2 2 2 2 2 2 2 31 9" xfId="28560"/>
    <cellStyle name="Normal 2 2 2 2 2 2 2 2 2 2 2 2 32" xfId="28561"/>
    <cellStyle name="Normal 2 2 2 2 2 2 2 2 2 2 2 2 32 10" xfId="28562"/>
    <cellStyle name="Normal 2 2 2 2 2 2 2 2 2 2 2 2 32 11" xfId="28563"/>
    <cellStyle name="Normal 2 2 2 2 2 2 2 2 2 2 2 2 32 12" xfId="28564"/>
    <cellStyle name="Normal 2 2 2 2 2 2 2 2 2 2 2 2 32 13" xfId="28565"/>
    <cellStyle name="Normal 2 2 2 2 2 2 2 2 2 2 2 2 32 14" xfId="28566"/>
    <cellStyle name="Normal 2 2 2 2 2 2 2 2 2 2 2 2 32 15" xfId="28567"/>
    <cellStyle name="Normal 2 2 2 2 2 2 2 2 2 2 2 2 32 16" xfId="28568"/>
    <cellStyle name="Normal 2 2 2 2 2 2 2 2 2 2 2 2 32 17" xfId="28569"/>
    <cellStyle name="Normal 2 2 2 2 2 2 2 2 2 2 2 2 32 18" xfId="28570"/>
    <cellStyle name="Normal 2 2 2 2 2 2 2 2 2 2 2 2 32 19" xfId="28571"/>
    <cellStyle name="Normal 2 2 2 2 2 2 2 2 2 2 2 2 32 2" xfId="28572"/>
    <cellStyle name="Normal 2 2 2 2 2 2 2 2 2 2 2 2 32 20" xfId="28573"/>
    <cellStyle name="Normal 2 2 2 2 2 2 2 2 2 2 2 2 32 21" xfId="28574"/>
    <cellStyle name="Normal 2 2 2 2 2 2 2 2 2 2 2 2 32 22" xfId="28575"/>
    <cellStyle name="Normal 2 2 2 2 2 2 2 2 2 2 2 2 32 3" xfId="28576"/>
    <cellStyle name="Normal 2 2 2 2 2 2 2 2 2 2 2 2 32 4" xfId="28577"/>
    <cellStyle name="Normal 2 2 2 2 2 2 2 2 2 2 2 2 32 5" xfId="28578"/>
    <cellStyle name="Normal 2 2 2 2 2 2 2 2 2 2 2 2 32 6" xfId="28579"/>
    <cellStyle name="Normal 2 2 2 2 2 2 2 2 2 2 2 2 32 7" xfId="28580"/>
    <cellStyle name="Normal 2 2 2 2 2 2 2 2 2 2 2 2 32 8" xfId="28581"/>
    <cellStyle name="Normal 2 2 2 2 2 2 2 2 2 2 2 2 32 9" xfId="28582"/>
    <cellStyle name="Normal 2 2 2 2 2 2 2 2 2 2 2 2 33" xfId="28583"/>
    <cellStyle name="Normal 2 2 2 2 2 2 2 2 2 2 2 2 33 10" xfId="28584"/>
    <cellStyle name="Normal 2 2 2 2 2 2 2 2 2 2 2 2 33 11" xfId="28585"/>
    <cellStyle name="Normal 2 2 2 2 2 2 2 2 2 2 2 2 33 12" xfId="28586"/>
    <cellStyle name="Normal 2 2 2 2 2 2 2 2 2 2 2 2 33 13" xfId="28587"/>
    <cellStyle name="Normal 2 2 2 2 2 2 2 2 2 2 2 2 33 14" xfId="28588"/>
    <cellStyle name="Normal 2 2 2 2 2 2 2 2 2 2 2 2 33 15" xfId="28589"/>
    <cellStyle name="Normal 2 2 2 2 2 2 2 2 2 2 2 2 33 16" xfId="28590"/>
    <cellStyle name="Normal 2 2 2 2 2 2 2 2 2 2 2 2 33 17" xfId="28591"/>
    <cellStyle name="Normal 2 2 2 2 2 2 2 2 2 2 2 2 33 18" xfId="28592"/>
    <cellStyle name="Normal 2 2 2 2 2 2 2 2 2 2 2 2 33 19" xfId="28593"/>
    <cellStyle name="Normal 2 2 2 2 2 2 2 2 2 2 2 2 33 2" xfId="28594"/>
    <cellStyle name="Normal 2 2 2 2 2 2 2 2 2 2 2 2 33 20" xfId="28595"/>
    <cellStyle name="Normal 2 2 2 2 2 2 2 2 2 2 2 2 33 21" xfId="28596"/>
    <cellStyle name="Normal 2 2 2 2 2 2 2 2 2 2 2 2 33 22" xfId="28597"/>
    <cellStyle name="Normal 2 2 2 2 2 2 2 2 2 2 2 2 33 3" xfId="28598"/>
    <cellStyle name="Normal 2 2 2 2 2 2 2 2 2 2 2 2 33 4" xfId="28599"/>
    <cellStyle name="Normal 2 2 2 2 2 2 2 2 2 2 2 2 33 5" xfId="28600"/>
    <cellStyle name="Normal 2 2 2 2 2 2 2 2 2 2 2 2 33 6" xfId="28601"/>
    <cellStyle name="Normal 2 2 2 2 2 2 2 2 2 2 2 2 33 7" xfId="28602"/>
    <cellStyle name="Normal 2 2 2 2 2 2 2 2 2 2 2 2 33 8" xfId="28603"/>
    <cellStyle name="Normal 2 2 2 2 2 2 2 2 2 2 2 2 33 9" xfId="28604"/>
    <cellStyle name="Normal 2 2 2 2 2 2 2 2 2 2 2 2 34" xfId="28605"/>
    <cellStyle name="Normal 2 2 2 2 2 2 2 2 2 2 2 2 34 10" xfId="28606"/>
    <cellStyle name="Normal 2 2 2 2 2 2 2 2 2 2 2 2 34 11" xfId="28607"/>
    <cellStyle name="Normal 2 2 2 2 2 2 2 2 2 2 2 2 34 12" xfId="28608"/>
    <cellStyle name="Normal 2 2 2 2 2 2 2 2 2 2 2 2 34 13" xfId="28609"/>
    <cellStyle name="Normal 2 2 2 2 2 2 2 2 2 2 2 2 34 14" xfId="28610"/>
    <cellStyle name="Normal 2 2 2 2 2 2 2 2 2 2 2 2 34 15" xfId="28611"/>
    <cellStyle name="Normal 2 2 2 2 2 2 2 2 2 2 2 2 34 16" xfId="28612"/>
    <cellStyle name="Normal 2 2 2 2 2 2 2 2 2 2 2 2 34 17" xfId="28613"/>
    <cellStyle name="Normal 2 2 2 2 2 2 2 2 2 2 2 2 34 18" xfId="28614"/>
    <cellStyle name="Normal 2 2 2 2 2 2 2 2 2 2 2 2 34 19" xfId="28615"/>
    <cellStyle name="Normal 2 2 2 2 2 2 2 2 2 2 2 2 34 2" xfId="28616"/>
    <cellStyle name="Normal 2 2 2 2 2 2 2 2 2 2 2 2 34 20" xfId="28617"/>
    <cellStyle name="Normal 2 2 2 2 2 2 2 2 2 2 2 2 34 21" xfId="28618"/>
    <cellStyle name="Normal 2 2 2 2 2 2 2 2 2 2 2 2 34 22" xfId="28619"/>
    <cellStyle name="Normal 2 2 2 2 2 2 2 2 2 2 2 2 34 3" xfId="28620"/>
    <cellStyle name="Normal 2 2 2 2 2 2 2 2 2 2 2 2 34 4" xfId="28621"/>
    <cellStyle name="Normal 2 2 2 2 2 2 2 2 2 2 2 2 34 5" xfId="28622"/>
    <cellStyle name="Normal 2 2 2 2 2 2 2 2 2 2 2 2 34 6" xfId="28623"/>
    <cellStyle name="Normal 2 2 2 2 2 2 2 2 2 2 2 2 34 7" xfId="28624"/>
    <cellStyle name="Normal 2 2 2 2 2 2 2 2 2 2 2 2 34 8" xfId="28625"/>
    <cellStyle name="Normal 2 2 2 2 2 2 2 2 2 2 2 2 34 9" xfId="28626"/>
    <cellStyle name="Normal 2 2 2 2 2 2 2 2 2 2 2 2 35" xfId="28627"/>
    <cellStyle name="Normal 2 2 2 2 2 2 2 2 2 2 2 2 35 10" xfId="28628"/>
    <cellStyle name="Normal 2 2 2 2 2 2 2 2 2 2 2 2 35 11" xfId="28629"/>
    <cellStyle name="Normal 2 2 2 2 2 2 2 2 2 2 2 2 35 12" xfId="28630"/>
    <cellStyle name="Normal 2 2 2 2 2 2 2 2 2 2 2 2 35 13" xfId="28631"/>
    <cellStyle name="Normal 2 2 2 2 2 2 2 2 2 2 2 2 35 14" xfId="28632"/>
    <cellStyle name="Normal 2 2 2 2 2 2 2 2 2 2 2 2 35 15" xfId="28633"/>
    <cellStyle name="Normal 2 2 2 2 2 2 2 2 2 2 2 2 35 16" xfId="28634"/>
    <cellStyle name="Normal 2 2 2 2 2 2 2 2 2 2 2 2 35 17" xfId="28635"/>
    <cellStyle name="Normal 2 2 2 2 2 2 2 2 2 2 2 2 35 18" xfId="28636"/>
    <cellStyle name="Normal 2 2 2 2 2 2 2 2 2 2 2 2 35 19" xfId="28637"/>
    <cellStyle name="Normal 2 2 2 2 2 2 2 2 2 2 2 2 35 2" xfId="28638"/>
    <cellStyle name="Normal 2 2 2 2 2 2 2 2 2 2 2 2 35 20" xfId="28639"/>
    <cellStyle name="Normal 2 2 2 2 2 2 2 2 2 2 2 2 35 21" xfId="28640"/>
    <cellStyle name="Normal 2 2 2 2 2 2 2 2 2 2 2 2 35 22" xfId="28641"/>
    <cellStyle name="Normal 2 2 2 2 2 2 2 2 2 2 2 2 35 3" xfId="28642"/>
    <cellStyle name="Normal 2 2 2 2 2 2 2 2 2 2 2 2 35 4" xfId="28643"/>
    <cellStyle name="Normal 2 2 2 2 2 2 2 2 2 2 2 2 35 5" xfId="28644"/>
    <cellStyle name="Normal 2 2 2 2 2 2 2 2 2 2 2 2 35 6" xfId="28645"/>
    <cellStyle name="Normal 2 2 2 2 2 2 2 2 2 2 2 2 35 7" xfId="28646"/>
    <cellStyle name="Normal 2 2 2 2 2 2 2 2 2 2 2 2 35 8" xfId="28647"/>
    <cellStyle name="Normal 2 2 2 2 2 2 2 2 2 2 2 2 35 9" xfId="28648"/>
    <cellStyle name="Normal 2 2 2 2 2 2 2 2 2 2 2 2 36" xfId="28649"/>
    <cellStyle name="Normal 2 2 2 2 2 2 2 2 2 2 2 2 36 10" xfId="28650"/>
    <cellStyle name="Normal 2 2 2 2 2 2 2 2 2 2 2 2 36 11" xfId="28651"/>
    <cellStyle name="Normal 2 2 2 2 2 2 2 2 2 2 2 2 36 12" xfId="28652"/>
    <cellStyle name="Normal 2 2 2 2 2 2 2 2 2 2 2 2 36 13" xfId="28653"/>
    <cellStyle name="Normal 2 2 2 2 2 2 2 2 2 2 2 2 36 14" xfId="28654"/>
    <cellStyle name="Normal 2 2 2 2 2 2 2 2 2 2 2 2 36 15" xfId="28655"/>
    <cellStyle name="Normal 2 2 2 2 2 2 2 2 2 2 2 2 36 16" xfId="28656"/>
    <cellStyle name="Normal 2 2 2 2 2 2 2 2 2 2 2 2 36 17" xfId="28657"/>
    <cellStyle name="Normal 2 2 2 2 2 2 2 2 2 2 2 2 36 18" xfId="28658"/>
    <cellStyle name="Normal 2 2 2 2 2 2 2 2 2 2 2 2 36 19" xfId="28659"/>
    <cellStyle name="Normal 2 2 2 2 2 2 2 2 2 2 2 2 36 2" xfId="28660"/>
    <cellStyle name="Normal 2 2 2 2 2 2 2 2 2 2 2 2 36 20" xfId="28661"/>
    <cellStyle name="Normal 2 2 2 2 2 2 2 2 2 2 2 2 36 21" xfId="28662"/>
    <cellStyle name="Normal 2 2 2 2 2 2 2 2 2 2 2 2 36 22" xfId="28663"/>
    <cellStyle name="Normal 2 2 2 2 2 2 2 2 2 2 2 2 36 3" xfId="28664"/>
    <cellStyle name="Normal 2 2 2 2 2 2 2 2 2 2 2 2 36 4" xfId="28665"/>
    <cellStyle name="Normal 2 2 2 2 2 2 2 2 2 2 2 2 36 5" xfId="28666"/>
    <cellStyle name="Normal 2 2 2 2 2 2 2 2 2 2 2 2 36 6" xfId="28667"/>
    <cellStyle name="Normal 2 2 2 2 2 2 2 2 2 2 2 2 36 7" xfId="28668"/>
    <cellStyle name="Normal 2 2 2 2 2 2 2 2 2 2 2 2 36 8" xfId="28669"/>
    <cellStyle name="Normal 2 2 2 2 2 2 2 2 2 2 2 2 36 9" xfId="28670"/>
    <cellStyle name="Normal 2 2 2 2 2 2 2 2 2 2 2 2 37" xfId="28671"/>
    <cellStyle name="Normal 2 2 2 2 2 2 2 2 2 2 2 2 37 10" xfId="28672"/>
    <cellStyle name="Normal 2 2 2 2 2 2 2 2 2 2 2 2 37 11" xfId="28673"/>
    <cellStyle name="Normal 2 2 2 2 2 2 2 2 2 2 2 2 37 12" xfId="28674"/>
    <cellStyle name="Normal 2 2 2 2 2 2 2 2 2 2 2 2 37 13" xfId="28675"/>
    <cellStyle name="Normal 2 2 2 2 2 2 2 2 2 2 2 2 37 14" xfId="28676"/>
    <cellStyle name="Normal 2 2 2 2 2 2 2 2 2 2 2 2 37 15" xfId="28677"/>
    <cellStyle name="Normal 2 2 2 2 2 2 2 2 2 2 2 2 37 16" xfId="28678"/>
    <cellStyle name="Normal 2 2 2 2 2 2 2 2 2 2 2 2 37 17" xfId="28679"/>
    <cellStyle name="Normal 2 2 2 2 2 2 2 2 2 2 2 2 37 18" xfId="28680"/>
    <cellStyle name="Normal 2 2 2 2 2 2 2 2 2 2 2 2 37 19" xfId="28681"/>
    <cellStyle name="Normal 2 2 2 2 2 2 2 2 2 2 2 2 37 2" xfId="28682"/>
    <cellStyle name="Normal 2 2 2 2 2 2 2 2 2 2 2 2 37 20" xfId="28683"/>
    <cellStyle name="Normal 2 2 2 2 2 2 2 2 2 2 2 2 37 21" xfId="28684"/>
    <cellStyle name="Normal 2 2 2 2 2 2 2 2 2 2 2 2 37 22" xfId="28685"/>
    <cellStyle name="Normal 2 2 2 2 2 2 2 2 2 2 2 2 37 3" xfId="28686"/>
    <cellStyle name="Normal 2 2 2 2 2 2 2 2 2 2 2 2 37 4" xfId="28687"/>
    <cellStyle name="Normal 2 2 2 2 2 2 2 2 2 2 2 2 37 5" xfId="28688"/>
    <cellStyle name="Normal 2 2 2 2 2 2 2 2 2 2 2 2 37 6" xfId="28689"/>
    <cellStyle name="Normal 2 2 2 2 2 2 2 2 2 2 2 2 37 7" xfId="28690"/>
    <cellStyle name="Normal 2 2 2 2 2 2 2 2 2 2 2 2 37 8" xfId="28691"/>
    <cellStyle name="Normal 2 2 2 2 2 2 2 2 2 2 2 2 37 9" xfId="28692"/>
    <cellStyle name="Normal 2 2 2 2 2 2 2 2 2 2 2 2 38" xfId="28693"/>
    <cellStyle name="Normal 2 2 2 2 2 2 2 2 2 2 2 2 38 10" xfId="28694"/>
    <cellStyle name="Normal 2 2 2 2 2 2 2 2 2 2 2 2 38 11" xfId="28695"/>
    <cellStyle name="Normal 2 2 2 2 2 2 2 2 2 2 2 2 38 12" xfId="28696"/>
    <cellStyle name="Normal 2 2 2 2 2 2 2 2 2 2 2 2 38 13" xfId="28697"/>
    <cellStyle name="Normal 2 2 2 2 2 2 2 2 2 2 2 2 38 14" xfId="28698"/>
    <cellStyle name="Normal 2 2 2 2 2 2 2 2 2 2 2 2 38 15" xfId="28699"/>
    <cellStyle name="Normal 2 2 2 2 2 2 2 2 2 2 2 2 38 16" xfId="28700"/>
    <cellStyle name="Normal 2 2 2 2 2 2 2 2 2 2 2 2 38 17" xfId="28701"/>
    <cellStyle name="Normal 2 2 2 2 2 2 2 2 2 2 2 2 38 18" xfId="28702"/>
    <cellStyle name="Normal 2 2 2 2 2 2 2 2 2 2 2 2 38 19" xfId="28703"/>
    <cellStyle name="Normal 2 2 2 2 2 2 2 2 2 2 2 2 38 2" xfId="28704"/>
    <cellStyle name="Normal 2 2 2 2 2 2 2 2 2 2 2 2 38 20" xfId="28705"/>
    <cellStyle name="Normal 2 2 2 2 2 2 2 2 2 2 2 2 38 21" xfId="28706"/>
    <cellStyle name="Normal 2 2 2 2 2 2 2 2 2 2 2 2 38 22" xfId="28707"/>
    <cellStyle name="Normal 2 2 2 2 2 2 2 2 2 2 2 2 38 3" xfId="28708"/>
    <cellStyle name="Normal 2 2 2 2 2 2 2 2 2 2 2 2 38 4" xfId="28709"/>
    <cellStyle name="Normal 2 2 2 2 2 2 2 2 2 2 2 2 38 5" xfId="28710"/>
    <cellStyle name="Normal 2 2 2 2 2 2 2 2 2 2 2 2 38 6" xfId="28711"/>
    <cellStyle name="Normal 2 2 2 2 2 2 2 2 2 2 2 2 38 7" xfId="28712"/>
    <cellStyle name="Normal 2 2 2 2 2 2 2 2 2 2 2 2 38 8" xfId="28713"/>
    <cellStyle name="Normal 2 2 2 2 2 2 2 2 2 2 2 2 38 9" xfId="28714"/>
    <cellStyle name="Normal 2 2 2 2 2 2 2 2 2 2 2 2 39" xfId="28715"/>
    <cellStyle name="Normal 2 2 2 2 2 2 2 2 2 2 2 2 39 10" xfId="28716"/>
    <cellStyle name="Normal 2 2 2 2 2 2 2 2 2 2 2 2 39 11" xfId="28717"/>
    <cellStyle name="Normal 2 2 2 2 2 2 2 2 2 2 2 2 39 12" xfId="28718"/>
    <cellStyle name="Normal 2 2 2 2 2 2 2 2 2 2 2 2 39 13" xfId="28719"/>
    <cellStyle name="Normal 2 2 2 2 2 2 2 2 2 2 2 2 39 14" xfId="28720"/>
    <cellStyle name="Normal 2 2 2 2 2 2 2 2 2 2 2 2 39 15" xfId="28721"/>
    <cellStyle name="Normal 2 2 2 2 2 2 2 2 2 2 2 2 39 16" xfId="28722"/>
    <cellStyle name="Normal 2 2 2 2 2 2 2 2 2 2 2 2 39 17" xfId="28723"/>
    <cellStyle name="Normal 2 2 2 2 2 2 2 2 2 2 2 2 39 18" xfId="28724"/>
    <cellStyle name="Normal 2 2 2 2 2 2 2 2 2 2 2 2 39 19" xfId="28725"/>
    <cellStyle name="Normal 2 2 2 2 2 2 2 2 2 2 2 2 39 2" xfId="28726"/>
    <cellStyle name="Normal 2 2 2 2 2 2 2 2 2 2 2 2 39 20" xfId="28727"/>
    <cellStyle name="Normal 2 2 2 2 2 2 2 2 2 2 2 2 39 21" xfId="28728"/>
    <cellStyle name="Normal 2 2 2 2 2 2 2 2 2 2 2 2 39 22" xfId="28729"/>
    <cellStyle name="Normal 2 2 2 2 2 2 2 2 2 2 2 2 39 3" xfId="28730"/>
    <cellStyle name="Normal 2 2 2 2 2 2 2 2 2 2 2 2 39 4" xfId="28731"/>
    <cellStyle name="Normal 2 2 2 2 2 2 2 2 2 2 2 2 39 5" xfId="28732"/>
    <cellStyle name="Normal 2 2 2 2 2 2 2 2 2 2 2 2 39 6" xfId="28733"/>
    <cellStyle name="Normal 2 2 2 2 2 2 2 2 2 2 2 2 39 7" xfId="28734"/>
    <cellStyle name="Normal 2 2 2 2 2 2 2 2 2 2 2 2 39 8" xfId="28735"/>
    <cellStyle name="Normal 2 2 2 2 2 2 2 2 2 2 2 2 39 9" xfId="28736"/>
    <cellStyle name="Normal 2 2 2 2 2 2 2 2 2 2 2 2 4" xfId="28737"/>
    <cellStyle name="Normal 2 2 2 2 2 2 2 2 2 2 2 2 4 10" xfId="28738"/>
    <cellStyle name="Normal 2 2 2 2 2 2 2 2 2 2 2 2 4 11" xfId="28739"/>
    <cellStyle name="Normal 2 2 2 2 2 2 2 2 2 2 2 2 4 12" xfId="28740"/>
    <cellStyle name="Normal 2 2 2 2 2 2 2 2 2 2 2 2 4 13" xfId="28741"/>
    <cellStyle name="Normal 2 2 2 2 2 2 2 2 2 2 2 2 4 14" xfId="28742"/>
    <cellStyle name="Normal 2 2 2 2 2 2 2 2 2 2 2 2 4 15" xfId="28743"/>
    <cellStyle name="Normal 2 2 2 2 2 2 2 2 2 2 2 2 4 16" xfId="28744"/>
    <cellStyle name="Normal 2 2 2 2 2 2 2 2 2 2 2 2 4 17" xfId="28745"/>
    <cellStyle name="Normal 2 2 2 2 2 2 2 2 2 2 2 2 4 18" xfId="28746"/>
    <cellStyle name="Normal 2 2 2 2 2 2 2 2 2 2 2 2 4 19" xfId="28747"/>
    <cellStyle name="Normal 2 2 2 2 2 2 2 2 2 2 2 2 4 2" xfId="28748"/>
    <cellStyle name="Normal 2 2 2 2 2 2 2 2 2 2 2 2 4 20" xfId="28749"/>
    <cellStyle name="Normal 2 2 2 2 2 2 2 2 2 2 2 2 4 21" xfId="28750"/>
    <cellStyle name="Normal 2 2 2 2 2 2 2 2 2 2 2 2 4 22" xfId="28751"/>
    <cellStyle name="Normal 2 2 2 2 2 2 2 2 2 2 2 2 4 3" xfId="28752"/>
    <cellStyle name="Normal 2 2 2 2 2 2 2 2 2 2 2 2 4 4" xfId="28753"/>
    <cellStyle name="Normal 2 2 2 2 2 2 2 2 2 2 2 2 4 5" xfId="28754"/>
    <cellStyle name="Normal 2 2 2 2 2 2 2 2 2 2 2 2 4 6" xfId="28755"/>
    <cellStyle name="Normal 2 2 2 2 2 2 2 2 2 2 2 2 4 7" xfId="28756"/>
    <cellStyle name="Normal 2 2 2 2 2 2 2 2 2 2 2 2 4 8" xfId="28757"/>
    <cellStyle name="Normal 2 2 2 2 2 2 2 2 2 2 2 2 4 9" xfId="28758"/>
    <cellStyle name="Normal 2 2 2 2 2 2 2 2 2 2 2 2 40" xfId="28759"/>
    <cellStyle name="Normal 2 2 2 2 2 2 2 2 2 2 2 2 40 10" xfId="28760"/>
    <cellStyle name="Normal 2 2 2 2 2 2 2 2 2 2 2 2 40 11" xfId="28761"/>
    <cellStyle name="Normal 2 2 2 2 2 2 2 2 2 2 2 2 40 12" xfId="28762"/>
    <cellStyle name="Normal 2 2 2 2 2 2 2 2 2 2 2 2 40 13" xfId="28763"/>
    <cellStyle name="Normal 2 2 2 2 2 2 2 2 2 2 2 2 40 14" xfId="28764"/>
    <cellStyle name="Normal 2 2 2 2 2 2 2 2 2 2 2 2 40 15" xfId="28765"/>
    <cellStyle name="Normal 2 2 2 2 2 2 2 2 2 2 2 2 40 16" xfId="28766"/>
    <cellStyle name="Normal 2 2 2 2 2 2 2 2 2 2 2 2 40 17" xfId="28767"/>
    <cellStyle name="Normal 2 2 2 2 2 2 2 2 2 2 2 2 40 18" xfId="28768"/>
    <cellStyle name="Normal 2 2 2 2 2 2 2 2 2 2 2 2 40 19" xfId="28769"/>
    <cellStyle name="Normal 2 2 2 2 2 2 2 2 2 2 2 2 40 2" xfId="28770"/>
    <cellStyle name="Normal 2 2 2 2 2 2 2 2 2 2 2 2 40 20" xfId="28771"/>
    <cellStyle name="Normal 2 2 2 2 2 2 2 2 2 2 2 2 40 21" xfId="28772"/>
    <cellStyle name="Normal 2 2 2 2 2 2 2 2 2 2 2 2 40 22" xfId="28773"/>
    <cellStyle name="Normal 2 2 2 2 2 2 2 2 2 2 2 2 40 3" xfId="28774"/>
    <cellStyle name="Normal 2 2 2 2 2 2 2 2 2 2 2 2 40 4" xfId="28775"/>
    <cellStyle name="Normal 2 2 2 2 2 2 2 2 2 2 2 2 40 5" xfId="28776"/>
    <cellStyle name="Normal 2 2 2 2 2 2 2 2 2 2 2 2 40 6" xfId="28777"/>
    <cellStyle name="Normal 2 2 2 2 2 2 2 2 2 2 2 2 40 7" xfId="28778"/>
    <cellStyle name="Normal 2 2 2 2 2 2 2 2 2 2 2 2 40 8" xfId="28779"/>
    <cellStyle name="Normal 2 2 2 2 2 2 2 2 2 2 2 2 40 9" xfId="28780"/>
    <cellStyle name="Normal 2 2 2 2 2 2 2 2 2 2 2 2 41" xfId="28781"/>
    <cellStyle name="Normal 2 2 2 2 2 2 2 2 2 2 2 2 41 10" xfId="28782"/>
    <cellStyle name="Normal 2 2 2 2 2 2 2 2 2 2 2 2 41 11" xfId="28783"/>
    <cellStyle name="Normal 2 2 2 2 2 2 2 2 2 2 2 2 41 12" xfId="28784"/>
    <cellStyle name="Normal 2 2 2 2 2 2 2 2 2 2 2 2 41 13" xfId="28785"/>
    <cellStyle name="Normal 2 2 2 2 2 2 2 2 2 2 2 2 41 14" xfId="28786"/>
    <cellStyle name="Normal 2 2 2 2 2 2 2 2 2 2 2 2 41 15" xfId="28787"/>
    <cellStyle name="Normal 2 2 2 2 2 2 2 2 2 2 2 2 41 16" xfId="28788"/>
    <cellStyle name="Normal 2 2 2 2 2 2 2 2 2 2 2 2 41 17" xfId="28789"/>
    <cellStyle name="Normal 2 2 2 2 2 2 2 2 2 2 2 2 41 18" xfId="28790"/>
    <cellStyle name="Normal 2 2 2 2 2 2 2 2 2 2 2 2 41 19" xfId="28791"/>
    <cellStyle name="Normal 2 2 2 2 2 2 2 2 2 2 2 2 41 2" xfId="28792"/>
    <cellStyle name="Normal 2 2 2 2 2 2 2 2 2 2 2 2 41 20" xfId="28793"/>
    <cellStyle name="Normal 2 2 2 2 2 2 2 2 2 2 2 2 41 21" xfId="28794"/>
    <cellStyle name="Normal 2 2 2 2 2 2 2 2 2 2 2 2 41 22" xfId="28795"/>
    <cellStyle name="Normal 2 2 2 2 2 2 2 2 2 2 2 2 41 3" xfId="28796"/>
    <cellStyle name="Normal 2 2 2 2 2 2 2 2 2 2 2 2 41 4" xfId="28797"/>
    <cellStyle name="Normal 2 2 2 2 2 2 2 2 2 2 2 2 41 5" xfId="28798"/>
    <cellStyle name="Normal 2 2 2 2 2 2 2 2 2 2 2 2 41 6" xfId="28799"/>
    <cellStyle name="Normal 2 2 2 2 2 2 2 2 2 2 2 2 41 7" xfId="28800"/>
    <cellStyle name="Normal 2 2 2 2 2 2 2 2 2 2 2 2 41 8" xfId="28801"/>
    <cellStyle name="Normal 2 2 2 2 2 2 2 2 2 2 2 2 41 9" xfId="28802"/>
    <cellStyle name="Normal 2 2 2 2 2 2 2 2 2 2 2 2 42" xfId="28803"/>
    <cellStyle name="Normal 2 2 2 2 2 2 2 2 2 2 2 2 42 2" xfId="28804"/>
    <cellStyle name="Normal 2 2 2 2 2 2 2 2 2 2 2 2 42 2 10" xfId="28805"/>
    <cellStyle name="Normal 2 2 2 2 2 2 2 2 2 2 2 2 42 2 11" xfId="28806"/>
    <cellStyle name="Normal 2 2 2 2 2 2 2 2 2 2 2 2 42 2 12" xfId="28807"/>
    <cellStyle name="Normal 2 2 2 2 2 2 2 2 2 2 2 2 42 2 13" xfId="28808"/>
    <cellStyle name="Normal 2 2 2 2 2 2 2 2 2 2 2 2 42 2 14" xfId="28809"/>
    <cellStyle name="Normal 2 2 2 2 2 2 2 2 2 2 2 2 42 2 15" xfId="28810"/>
    <cellStyle name="Normal 2 2 2 2 2 2 2 2 2 2 2 2 42 2 16" xfId="28811"/>
    <cellStyle name="Normal 2 2 2 2 2 2 2 2 2 2 2 2 42 2 17" xfId="28812"/>
    <cellStyle name="Normal 2 2 2 2 2 2 2 2 2 2 2 2 42 2 18" xfId="28813"/>
    <cellStyle name="Normal 2 2 2 2 2 2 2 2 2 2 2 2 42 2 19" xfId="28814"/>
    <cellStyle name="Normal 2 2 2 2 2 2 2 2 2 2 2 2 42 2 2" xfId="28815"/>
    <cellStyle name="Normal 2 2 2 2 2 2 2 2 2 2 2 2 42 2 20" xfId="28816"/>
    <cellStyle name="Normal 2 2 2 2 2 2 2 2 2 2 2 2 42 2 21" xfId="28817"/>
    <cellStyle name="Normal 2 2 2 2 2 2 2 2 2 2 2 2 42 2 22" xfId="28818"/>
    <cellStyle name="Normal 2 2 2 2 2 2 2 2 2 2 2 2 42 2 3" xfId="28819"/>
    <cellStyle name="Normal 2 2 2 2 2 2 2 2 2 2 2 2 42 2 4" xfId="28820"/>
    <cellStyle name="Normal 2 2 2 2 2 2 2 2 2 2 2 2 42 2 5" xfId="28821"/>
    <cellStyle name="Normal 2 2 2 2 2 2 2 2 2 2 2 2 42 2 6" xfId="28822"/>
    <cellStyle name="Normal 2 2 2 2 2 2 2 2 2 2 2 2 42 2 7" xfId="28823"/>
    <cellStyle name="Normal 2 2 2 2 2 2 2 2 2 2 2 2 42 2 8" xfId="28824"/>
    <cellStyle name="Normal 2 2 2 2 2 2 2 2 2 2 2 2 42 2 9" xfId="28825"/>
    <cellStyle name="Normal 2 2 2 2 2 2 2 2 2 2 2 2 42 3" xfId="28826"/>
    <cellStyle name="Normal 2 2 2 2 2 2 2 2 2 2 2 2 42 3 10" xfId="28827"/>
    <cellStyle name="Normal 2 2 2 2 2 2 2 2 2 2 2 2 42 3 11" xfId="28828"/>
    <cellStyle name="Normal 2 2 2 2 2 2 2 2 2 2 2 2 42 3 12" xfId="28829"/>
    <cellStyle name="Normal 2 2 2 2 2 2 2 2 2 2 2 2 42 3 13" xfId="28830"/>
    <cellStyle name="Normal 2 2 2 2 2 2 2 2 2 2 2 2 42 3 14" xfId="28831"/>
    <cellStyle name="Normal 2 2 2 2 2 2 2 2 2 2 2 2 42 3 15" xfId="28832"/>
    <cellStyle name="Normal 2 2 2 2 2 2 2 2 2 2 2 2 42 3 16" xfId="28833"/>
    <cellStyle name="Normal 2 2 2 2 2 2 2 2 2 2 2 2 42 3 17" xfId="28834"/>
    <cellStyle name="Normal 2 2 2 2 2 2 2 2 2 2 2 2 42 3 18" xfId="28835"/>
    <cellStyle name="Normal 2 2 2 2 2 2 2 2 2 2 2 2 42 3 19" xfId="28836"/>
    <cellStyle name="Normal 2 2 2 2 2 2 2 2 2 2 2 2 42 3 2" xfId="28837"/>
    <cellStyle name="Normal 2 2 2 2 2 2 2 2 2 2 2 2 42 3 20" xfId="28838"/>
    <cellStyle name="Normal 2 2 2 2 2 2 2 2 2 2 2 2 42 3 21" xfId="28839"/>
    <cellStyle name="Normal 2 2 2 2 2 2 2 2 2 2 2 2 42 3 22" xfId="28840"/>
    <cellStyle name="Normal 2 2 2 2 2 2 2 2 2 2 2 2 42 3 3" xfId="28841"/>
    <cellStyle name="Normal 2 2 2 2 2 2 2 2 2 2 2 2 42 3 4" xfId="28842"/>
    <cellStyle name="Normal 2 2 2 2 2 2 2 2 2 2 2 2 42 3 5" xfId="28843"/>
    <cellStyle name="Normal 2 2 2 2 2 2 2 2 2 2 2 2 42 3 6" xfId="28844"/>
    <cellStyle name="Normal 2 2 2 2 2 2 2 2 2 2 2 2 42 3 7" xfId="28845"/>
    <cellStyle name="Normal 2 2 2 2 2 2 2 2 2 2 2 2 42 3 8" xfId="28846"/>
    <cellStyle name="Normal 2 2 2 2 2 2 2 2 2 2 2 2 42 3 9" xfId="28847"/>
    <cellStyle name="Normal 2 2 2 2 2 2 2 2 2 2 2 2 43" xfId="28848"/>
    <cellStyle name="Normal 2 2 2 2 2 2 2 2 2 2 2 2 43 2" xfId="28849"/>
    <cellStyle name="Normal 2 2 2 2 2 2 2 2 2 2 2 2 44" xfId="28850"/>
    <cellStyle name="Normal 2 2 2 2 2 2 2 2 2 2 2 2 45" xfId="28851"/>
    <cellStyle name="Normal 2 2 2 2 2 2 2 2 2 2 2 2 46" xfId="28852"/>
    <cellStyle name="Normal 2 2 2 2 2 2 2 2 2 2 2 2 47" xfId="28853"/>
    <cellStyle name="Normal 2 2 2 2 2 2 2 2 2 2 2 2 48" xfId="28854"/>
    <cellStyle name="Normal 2 2 2 2 2 2 2 2 2 2 2 2 49" xfId="28855"/>
    <cellStyle name="Normal 2 2 2 2 2 2 2 2 2 2 2 2 5" xfId="28856"/>
    <cellStyle name="Normal 2 2 2 2 2 2 2 2 2 2 2 2 5 10" xfId="28857"/>
    <cellStyle name="Normal 2 2 2 2 2 2 2 2 2 2 2 2 5 11" xfId="28858"/>
    <cellStyle name="Normal 2 2 2 2 2 2 2 2 2 2 2 2 5 12" xfId="28859"/>
    <cellStyle name="Normal 2 2 2 2 2 2 2 2 2 2 2 2 5 13" xfId="28860"/>
    <cellStyle name="Normal 2 2 2 2 2 2 2 2 2 2 2 2 5 14" xfId="28861"/>
    <cellStyle name="Normal 2 2 2 2 2 2 2 2 2 2 2 2 5 15" xfId="28862"/>
    <cellStyle name="Normal 2 2 2 2 2 2 2 2 2 2 2 2 5 16" xfId="28863"/>
    <cellStyle name="Normal 2 2 2 2 2 2 2 2 2 2 2 2 5 17" xfId="28864"/>
    <cellStyle name="Normal 2 2 2 2 2 2 2 2 2 2 2 2 5 18" xfId="28865"/>
    <cellStyle name="Normal 2 2 2 2 2 2 2 2 2 2 2 2 5 19" xfId="28866"/>
    <cellStyle name="Normal 2 2 2 2 2 2 2 2 2 2 2 2 5 2" xfId="28867"/>
    <cellStyle name="Normal 2 2 2 2 2 2 2 2 2 2 2 2 5 20" xfId="28868"/>
    <cellStyle name="Normal 2 2 2 2 2 2 2 2 2 2 2 2 5 21" xfId="28869"/>
    <cellStyle name="Normal 2 2 2 2 2 2 2 2 2 2 2 2 5 22" xfId="28870"/>
    <cellStyle name="Normal 2 2 2 2 2 2 2 2 2 2 2 2 5 3" xfId="28871"/>
    <cellStyle name="Normal 2 2 2 2 2 2 2 2 2 2 2 2 5 4" xfId="28872"/>
    <cellStyle name="Normal 2 2 2 2 2 2 2 2 2 2 2 2 5 5" xfId="28873"/>
    <cellStyle name="Normal 2 2 2 2 2 2 2 2 2 2 2 2 5 6" xfId="28874"/>
    <cellStyle name="Normal 2 2 2 2 2 2 2 2 2 2 2 2 5 7" xfId="28875"/>
    <cellStyle name="Normal 2 2 2 2 2 2 2 2 2 2 2 2 5 8" xfId="28876"/>
    <cellStyle name="Normal 2 2 2 2 2 2 2 2 2 2 2 2 5 9" xfId="28877"/>
    <cellStyle name="Normal 2 2 2 2 2 2 2 2 2 2 2 2 50" xfId="28878"/>
    <cellStyle name="Normal 2 2 2 2 2 2 2 2 2 2 2 2 51" xfId="28879"/>
    <cellStyle name="Normal 2 2 2 2 2 2 2 2 2 2 2 2 52" xfId="28880"/>
    <cellStyle name="Normal 2 2 2 2 2 2 2 2 2 2 2 2 53" xfId="28881"/>
    <cellStyle name="Normal 2 2 2 2 2 2 2 2 2 2 2 2 54" xfId="28882"/>
    <cellStyle name="Normal 2 2 2 2 2 2 2 2 2 2 2 2 55" xfId="28883"/>
    <cellStyle name="Normal 2 2 2 2 2 2 2 2 2 2 2 2 56" xfId="28884"/>
    <cellStyle name="Normal 2 2 2 2 2 2 2 2 2 2 2 2 57" xfId="28885"/>
    <cellStyle name="Normal 2 2 2 2 2 2 2 2 2 2 2 2 58" xfId="28886"/>
    <cellStyle name="Normal 2 2 2 2 2 2 2 2 2 2 2 2 59" xfId="28887"/>
    <cellStyle name="Normal 2 2 2 2 2 2 2 2 2 2 2 2 6" xfId="28888"/>
    <cellStyle name="Normal 2 2 2 2 2 2 2 2 2 2 2 2 6 10" xfId="28889"/>
    <cellStyle name="Normal 2 2 2 2 2 2 2 2 2 2 2 2 6 11" xfId="28890"/>
    <cellStyle name="Normal 2 2 2 2 2 2 2 2 2 2 2 2 6 12" xfId="28891"/>
    <cellStyle name="Normal 2 2 2 2 2 2 2 2 2 2 2 2 6 13" xfId="28892"/>
    <cellStyle name="Normal 2 2 2 2 2 2 2 2 2 2 2 2 6 14" xfId="28893"/>
    <cellStyle name="Normal 2 2 2 2 2 2 2 2 2 2 2 2 6 15" xfId="28894"/>
    <cellStyle name="Normal 2 2 2 2 2 2 2 2 2 2 2 2 6 16" xfId="28895"/>
    <cellStyle name="Normal 2 2 2 2 2 2 2 2 2 2 2 2 6 17" xfId="28896"/>
    <cellStyle name="Normal 2 2 2 2 2 2 2 2 2 2 2 2 6 18" xfId="28897"/>
    <cellStyle name="Normal 2 2 2 2 2 2 2 2 2 2 2 2 6 19" xfId="28898"/>
    <cellStyle name="Normal 2 2 2 2 2 2 2 2 2 2 2 2 6 2" xfId="28899"/>
    <cellStyle name="Normal 2 2 2 2 2 2 2 2 2 2 2 2 6 20" xfId="28900"/>
    <cellStyle name="Normal 2 2 2 2 2 2 2 2 2 2 2 2 6 21" xfId="28901"/>
    <cellStyle name="Normal 2 2 2 2 2 2 2 2 2 2 2 2 6 22" xfId="28902"/>
    <cellStyle name="Normal 2 2 2 2 2 2 2 2 2 2 2 2 6 3" xfId="28903"/>
    <cellStyle name="Normal 2 2 2 2 2 2 2 2 2 2 2 2 6 4" xfId="28904"/>
    <cellStyle name="Normal 2 2 2 2 2 2 2 2 2 2 2 2 6 5" xfId="28905"/>
    <cellStyle name="Normal 2 2 2 2 2 2 2 2 2 2 2 2 6 6" xfId="28906"/>
    <cellStyle name="Normal 2 2 2 2 2 2 2 2 2 2 2 2 6 7" xfId="28907"/>
    <cellStyle name="Normal 2 2 2 2 2 2 2 2 2 2 2 2 6 8" xfId="28908"/>
    <cellStyle name="Normal 2 2 2 2 2 2 2 2 2 2 2 2 6 9" xfId="28909"/>
    <cellStyle name="Normal 2 2 2 2 2 2 2 2 2 2 2 2 60" xfId="28910"/>
    <cellStyle name="Normal 2 2 2 2 2 2 2 2 2 2 2 2 61" xfId="28911"/>
    <cellStyle name="Normal 2 2 2 2 2 2 2 2 2 2 2 2 62" xfId="28912"/>
    <cellStyle name="Normal 2 2 2 2 2 2 2 2 2 2 2 2 63" xfId="28913"/>
    <cellStyle name="Normal 2 2 2 2 2 2 2 2 2 2 2 2 64" xfId="28914"/>
    <cellStyle name="Normal 2 2 2 2 2 2 2 2 2 2 2 2 7" xfId="28915"/>
    <cellStyle name="Normal 2 2 2 2 2 2 2 2 2 2 2 2 7 10" xfId="28916"/>
    <cellStyle name="Normal 2 2 2 2 2 2 2 2 2 2 2 2 7 11" xfId="28917"/>
    <cellStyle name="Normal 2 2 2 2 2 2 2 2 2 2 2 2 7 12" xfId="28918"/>
    <cellStyle name="Normal 2 2 2 2 2 2 2 2 2 2 2 2 7 13" xfId="28919"/>
    <cellStyle name="Normal 2 2 2 2 2 2 2 2 2 2 2 2 7 14" xfId="28920"/>
    <cellStyle name="Normal 2 2 2 2 2 2 2 2 2 2 2 2 7 15" xfId="28921"/>
    <cellStyle name="Normal 2 2 2 2 2 2 2 2 2 2 2 2 7 16" xfId="28922"/>
    <cellStyle name="Normal 2 2 2 2 2 2 2 2 2 2 2 2 7 17" xfId="28923"/>
    <cellStyle name="Normal 2 2 2 2 2 2 2 2 2 2 2 2 7 18" xfId="28924"/>
    <cellStyle name="Normal 2 2 2 2 2 2 2 2 2 2 2 2 7 19" xfId="28925"/>
    <cellStyle name="Normal 2 2 2 2 2 2 2 2 2 2 2 2 7 2" xfId="28926"/>
    <cellStyle name="Normal 2 2 2 2 2 2 2 2 2 2 2 2 7 20" xfId="28927"/>
    <cellStyle name="Normal 2 2 2 2 2 2 2 2 2 2 2 2 7 21" xfId="28928"/>
    <cellStyle name="Normal 2 2 2 2 2 2 2 2 2 2 2 2 7 22" xfId="28929"/>
    <cellStyle name="Normal 2 2 2 2 2 2 2 2 2 2 2 2 7 3" xfId="28930"/>
    <cellStyle name="Normal 2 2 2 2 2 2 2 2 2 2 2 2 7 4" xfId="28931"/>
    <cellStyle name="Normal 2 2 2 2 2 2 2 2 2 2 2 2 7 5" xfId="28932"/>
    <cellStyle name="Normal 2 2 2 2 2 2 2 2 2 2 2 2 7 6" xfId="28933"/>
    <cellStyle name="Normal 2 2 2 2 2 2 2 2 2 2 2 2 7 7" xfId="28934"/>
    <cellStyle name="Normal 2 2 2 2 2 2 2 2 2 2 2 2 7 8" xfId="28935"/>
    <cellStyle name="Normal 2 2 2 2 2 2 2 2 2 2 2 2 7 9" xfId="28936"/>
    <cellStyle name="Normal 2 2 2 2 2 2 2 2 2 2 2 2 8" xfId="28937"/>
    <cellStyle name="Normal 2 2 2 2 2 2 2 2 2 2 2 2 8 10" xfId="28938"/>
    <cellStyle name="Normal 2 2 2 2 2 2 2 2 2 2 2 2 8 11" xfId="28939"/>
    <cellStyle name="Normal 2 2 2 2 2 2 2 2 2 2 2 2 8 12" xfId="28940"/>
    <cellStyle name="Normal 2 2 2 2 2 2 2 2 2 2 2 2 8 13" xfId="28941"/>
    <cellStyle name="Normal 2 2 2 2 2 2 2 2 2 2 2 2 8 14" xfId="28942"/>
    <cellStyle name="Normal 2 2 2 2 2 2 2 2 2 2 2 2 8 15" xfId="28943"/>
    <cellStyle name="Normal 2 2 2 2 2 2 2 2 2 2 2 2 8 16" xfId="28944"/>
    <cellStyle name="Normal 2 2 2 2 2 2 2 2 2 2 2 2 8 17" xfId="28945"/>
    <cellStyle name="Normal 2 2 2 2 2 2 2 2 2 2 2 2 8 18" xfId="28946"/>
    <cellStyle name="Normal 2 2 2 2 2 2 2 2 2 2 2 2 8 19" xfId="28947"/>
    <cellStyle name="Normal 2 2 2 2 2 2 2 2 2 2 2 2 8 2" xfId="28948"/>
    <cellStyle name="Normal 2 2 2 2 2 2 2 2 2 2 2 2 8 20" xfId="28949"/>
    <cellStyle name="Normal 2 2 2 2 2 2 2 2 2 2 2 2 8 21" xfId="28950"/>
    <cellStyle name="Normal 2 2 2 2 2 2 2 2 2 2 2 2 8 22" xfId="28951"/>
    <cellStyle name="Normal 2 2 2 2 2 2 2 2 2 2 2 2 8 3" xfId="28952"/>
    <cellStyle name="Normal 2 2 2 2 2 2 2 2 2 2 2 2 8 4" xfId="28953"/>
    <cellStyle name="Normal 2 2 2 2 2 2 2 2 2 2 2 2 8 5" xfId="28954"/>
    <cellStyle name="Normal 2 2 2 2 2 2 2 2 2 2 2 2 8 6" xfId="28955"/>
    <cellStyle name="Normal 2 2 2 2 2 2 2 2 2 2 2 2 8 7" xfId="28956"/>
    <cellStyle name="Normal 2 2 2 2 2 2 2 2 2 2 2 2 8 8" xfId="28957"/>
    <cellStyle name="Normal 2 2 2 2 2 2 2 2 2 2 2 2 8 9" xfId="28958"/>
    <cellStyle name="Normal 2 2 2 2 2 2 2 2 2 2 2 2 9" xfId="28959"/>
    <cellStyle name="Normal 2 2 2 2 2 2 2 2 2 2 2 2 9 10" xfId="28960"/>
    <cellStyle name="Normal 2 2 2 2 2 2 2 2 2 2 2 2 9 11" xfId="28961"/>
    <cellStyle name="Normal 2 2 2 2 2 2 2 2 2 2 2 2 9 12" xfId="28962"/>
    <cellStyle name="Normal 2 2 2 2 2 2 2 2 2 2 2 2 9 13" xfId="28963"/>
    <cellStyle name="Normal 2 2 2 2 2 2 2 2 2 2 2 2 9 14" xfId="28964"/>
    <cellStyle name="Normal 2 2 2 2 2 2 2 2 2 2 2 2 9 15" xfId="28965"/>
    <cellStyle name="Normal 2 2 2 2 2 2 2 2 2 2 2 2 9 16" xfId="28966"/>
    <cellStyle name="Normal 2 2 2 2 2 2 2 2 2 2 2 2 9 17" xfId="28967"/>
    <cellStyle name="Normal 2 2 2 2 2 2 2 2 2 2 2 2 9 18" xfId="28968"/>
    <cellStyle name="Normal 2 2 2 2 2 2 2 2 2 2 2 2 9 19" xfId="28969"/>
    <cellStyle name="Normal 2 2 2 2 2 2 2 2 2 2 2 2 9 2" xfId="28970"/>
    <cellStyle name="Normal 2 2 2 2 2 2 2 2 2 2 2 2 9 20" xfId="28971"/>
    <cellStyle name="Normal 2 2 2 2 2 2 2 2 2 2 2 2 9 21" xfId="28972"/>
    <cellStyle name="Normal 2 2 2 2 2 2 2 2 2 2 2 2 9 22" xfId="28973"/>
    <cellStyle name="Normal 2 2 2 2 2 2 2 2 2 2 2 2 9 3" xfId="28974"/>
    <cellStyle name="Normal 2 2 2 2 2 2 2 2 2 2 2 2 9 4" xfId="28975"/>
    <cellStyle name="Normal 2 2 2 2 2 2 2 2 2 2 2 2 9 5" xfId="28976"/>
    <cellStyle name="Normal 2 2 2 2 2 2 2 2 2 2 2 2 9 6" xfId="28977"/>
    <cellStyle name="Normal 2 2 2 2 2 2 2 2 2 2 2 2 9 7" xfId="28978"/>
    <cellStyle name="Normal 2 2 2 2 2 2 2 2 2 2 2 2 9 8" xfId="28979"/>
    <cellStyle name="Normal 2 2 2 2 2 2 2 2 2 2 2 2 9 9" xfId="28980"/>
    <cellStyle name="Normal 2 2 2 2 2 2 2 2 2 2 2 20" xfId="28981"/>
    <cellStyle name="Normal 2 2 2 2 2 2 2 2 2 2 2 21" xfId="28982"/>
    <cellStyle name="Normal 2 2 2 2 2 2 2 2 2 2 2 22" xfId="28983"/>
    <cellStyle name="Normal 2 2 2 2 2 2 2 2 2 2 2 23" xfId="28984"/>
    <cellStyle name="Normal 2 2 2 2 2 2 2 2 2 2 2 24" xfId="28985"/>
    <cellStyle name="Normal 2 2 2 2 2 2 2 2 2 2 2 25" xfId="28986"/>
    <cellStyle name="Normal 2 2 2 2 2 2 2 2 2 2 2 26" xfId="28987"/>
    <cellStyle name="Normal 2 2 2 2 2 2 2 2 2 2 2 27" xfId="28988"/>
    <cellStyle name="Normal 2 2 2 2 2 2 2 2 2 2 2 28" xfId="28989"/>
    <cellStyle name="Normal 2 2 2 2 2 2 2 2 2 2 2 29" xfId="28990"/>
    <cellStyle name="Normal 2 2 2 2 2 2 2 2 2 2 2 3" xfId="28991"/>
    <cellStyle name="Normal 2 2 2 2 2 2 2 2 2 2 2 30" xfId="28992"/>
    <cellStyle name="Normal 2 2 2 2 2 2 2 2 2 2 2 31" xfId="28993"/>
    <cellStyle name="Normal 2 2 2 2 2 2 2 2 2 2 2 32" xfId="28994"/>
    <cellStyle name="Normal 2 2 2 2 2 2 2 2 2 2 2 33" xfId="28995"/>
    <cellStyle name="Normal 2 2 2 2 2 2 2 2 2 2 2 34" xfId="28996"/>
    <cellStyle name="Normal 2 2 2 2 2 2 2 2 2 2 2 35" xfId="28997"/>
    <cellStyle name="Normal 2 2 2 2 2 2 2 2 2 2 2 36" xfId="28998"/>
    <cellStyle name="Normal 2 2 2 2 2 2 2 2 2 2 2 37" xfId="28999"/>
    <cellStyle name="Normal 2 2 2 2 2 2 2 2 2 2 2 38" xfId="29000"/>
    <cellStyle name="Normal 2 2 2 2 2 2 2 2 2 2 2 39" xfId="29001"/>
    <cellStyle name="Normal 2 2 2 2 2 2 2 2 2 2 2 4" xfId="29002"/>
    <cellStyle name="Normal 2 2 2 2 2 2 2 2 2 2 2 40" xfId="29003"/>
    <cellStyle name="Normal 2 2 2 2 2 2 2 2 2 2 2 41" xfId="29004"/>
    <cellStyle name="Normal 2 2 2 2 2 2 2 2 2 2 2 42" xfId="29005"/>
    <cellStyle name="Normal 2 2 2 2 2 2 2 2 2 2 2 43" xfId="29006"/>
    <cellStyle name="Normal 2 2 2 2 2 2 2 2 2 2 2 44" xfId="29007"/>
    <cellStyle name="Normal 2 2 2 2 2 2 2 2 2 2 2 45" xfId="29008"/>
    <cellStyle name="Normal 2 2 2 2 2 2 2 2 2 2 2 46" xfId="29009"/>
    <cellStyle name="Normal 2 2 2 2 2 2 2 2 2 2 2 47" xfId="29010"/>
    <cellStyle name="Normal 2 2 2 2 2 2 2 2 2 2 2 48" xfId="29011"/>
    <cellStyle name="Normal 2 2 2 2 2 2 2 2 2 2 2 49" xfId="29012"/>
    <cellStyle name="Normal 2 2 2 2 2 2 2 2 2 2 2 5" xfId="29013"/>
    <cellStyle name="Normal 2 2 2 2 2 2 2 2 2 2 2 50" xfId="29014"/>
    <cellStyle name="Normal 2 2 2 2 2 2 2 2 2 2 2 51" xfId="29015"/>
    <cellStyle name="Normal 2 2 2 2 2 2 2 2 2 2 2 51 10" xfId="29016"/>
    <cellStyle name="Normal 2 2 2 2 2 2 2 2 2 2 2 51 11" xfId="29017"/>
    <cellStyle name="Normal 2 2 2 2 2 2 2 2 2 2 2 51 12" xfId="29018"/>
    <cellStyle name="Normal 2 2 2 2 2 2 2 2 2 2 2 51 13" xfId="29019"/>
    <cellStyle name="Normal 2 2 2 2 2 2 2 2 2 2 2 51 14" xfId="29020"/>
    <cellStyle name="Normal 2 2 2 2 2 2 2 2 2 2 2 51 15" xfId="29021"/>
    <cellStyle name="Normal 2 2 2 2 2 2 2 2 2 2 2 51 16" xfId="29022"/>
    <cellStyle name="Normal 2 2 2 2 2 2 2 2 2 2 2 51 17" xfId="29023"/>
    <cellStyle name="Normal 2 2 2 2 2 2 2 2 2 2 2 51 18" xfId="29024"/>
    <cellStyle name="Normal 2 2 2 2 2 2 2 2 2 2 2 51 19" xfId="29025"/>
    <cellStyle name="Normal 2 2 2 2 2 2 2 2 2 2 2 51 2" xfId="29026"/>
    <cellStyle name="Normal 2 2 2 2 2 2 2 2 2 2 2 51 2 2" xfId="29027"/>
    <cellStyle name="Normal 2 2 2 2 2 2 2 2 2 2 2 51 20" xfId="29028"/>
    <cellStyle name="Normal 2 2 2 2 2 2 2 2 2 2 2 51 21" xfId="29029"/>
    <cellStyle name="Normal 2 2 2 2 2 2 2 2 2 2 2 51 22" xfId="29030"/>
    <cellStyle name="Normal 2 2 2 2 2 2 2 2 2 2 2 51 23" xfId="29031"/>
    <cellStyle name="Normal 2 2 2 2 2 2 2 2 2 2 2 51 24" xfId="29032"/>
    <cellStyle name="Normal 2 2 2 2 2 2 2 2 2 2 2 51 3" xfId="29033"/>
    <cellStyle name="Normal 2 2 2 2 2 2 2 2 2 2 2 51 4" xfId="29034"/>
    <cellStyle name="Normal 2 2 2 2 2 2 2 2 2 2 2 51 5" xfId="29035"/>
    <cellStyle name="Normal 2 2 2 2 2 2 2 2 2 2 2 51 6" xfId="29036"/>
    <cellStyle name="Normal 2 2 2 2 2 2 2 2 2 2 2 51 7" xfId="29037"/>
    <cellStyle name="Normal 2 2 2 2 2 2 2 2 2 2 2 51 8" xfId="29038"/>
    <cellStyle name="Normal 2 2 2 2 2 2 2 2 2 2 2 51 9" xfId="29039"/>
    <cellStyle name="Normal 2 2 2 2 2 2 2 2 2 2 2 52" xfId="29040"/>
    <cellStyle name="Normal 2 2 2 2 2 2 2 2 2 2 2 52 10" xfId="29041"/>
    <cellStyle name="Normal 2 2 2 2 2 2 2 2 2 2 2 52 11" xfId="29042"/>
    <cellStyle name="Normal 2 2 2 2 2 2 2 2 2 2 2 52 12" xfId="29043"/>
    <cellStyle name="Normal 2 2 2 2 2 2 2 2 2 2 2 52 13" xfId="29044"/>
    <cellStyle name="Normal 2 2 2 2 2 2 2 2 2 2 2 52 14" xfId="29045"/>
    <cellStyle name="Normal 2 2 2 2 2 2 2 2 2 2 2 52 15" xfId="29046"/>
    <cellStyle name="Normal 2 2 2 2 2 2 2 2 2 2 2 52 16" xfId="29047"/>
    <cellStyle name="Normal 2 2 2 2 2 2 2 2 2 2 2 52 17" xfId="29048"/>
    <cellStyle name="Normal 2 2 2 2 2 2 2 2 2 2 2 52 18" xfId="29049"/>
    <cellStyle name="Normal 2 2 2 2 2 2 2 2 2 2 2 52 19" xfId="29050"/>
    <cellStyle name="Normal 2 2 2 2 2 2 2 2 2 2 2 52 2" xfId="29051"/>
    <cellStyle name="Normal 2 2 2 2 2 2 2 2 2 2 2 52 20" xfId="29052"/>
    <cellStyle name="Normal 2 2 2 2 2 2 2 2 2 2 2 52 21" xfId="29053"/>
    <cellStyle name="Normal 2 2 2 2 2 2 2 2 2 2 2 52 22" xfId="29054"/>
    <cellStyle name="Normal 2 2 2 2 2 2 2 2 2 2 2 52 3" xfId="29055"/>
    <cellStyle name="Normal 2 2 2 2 2 2 2 2 2 2 2 52 4" xfId="29056"/>
    <cellStyle name="Normal 2 2 2 2 2 2 2 2 2 2 2 52 5" xfId="29057"/>
    <cellStyle name="Normal 2 2 2 2 2 2 2 2 2 2 2 52 6" xfId="29058"/>
    <cellStyle name="Normal 2 2 2 2 2 2 2 2 2 2 2 52 7" xfId="29059"/>
    <cellStyle name="Normal 2 2 2 2 2 2 2 2 2 2 2 52 8" xfId="29060"/>
    <cellStyle name="Normal 2 2 2 2 2 2 2 2 2 2 2 52 9" xfId="29061"/>
    <cellStyle name="Normal 2 2 2 2 2 2 2 2 2 2 2 6" xfId="29062"/>
    <cellStyle name="Normal 2 2 2 2 2 2 2 2 2 2 2 7" xfId="29063"/>
    <cellStyle name="Normal 2 2 2 2 2 2 2 2 2 2 2 8" xfId="29064"/>
    <cellStyle name="Normal 2 2 2 2 2 2 2 2 2 2 2 9" xfId="29065"/>
    <cellStyle name="Normal 2 2 2 2 2 2 2 2 2 2 20" xfId="29066"/>
    <cellStyle name="Normal 2 2 2 2 2 2 2 2 2 2 20 10" xfId="29067"/>
    <cellStyle name="Normal 2 2 2 2 2 2 2 2 2 2 20 11" xfId="29068"/>
    <cellStyle name="Normal 2 2 2 2 2 2 2 2 2 2 20 12" xfId="29069"/>
    <cellStyle name="Normal 2 2 2 2 2 2 2 2 2 2 20 13" xfId="29070"/>
    <cellStyle name="Normal 2 2 2 2 2 2 2 2 2 2 20 14" xfId="29071"/>
    <cellStyle name="Normal 2 2 2 2 2 2 2 2 2 2 20 15" xfId="29072"/>
    <cellStyle name="Normal 2 2 2 2 2 2 2 2 2 2 20 16" xfId="29073"/>
    <cellStyle name="Normal 2 2 2 2 2 2 2 2 2 2 20 17" xfId="29074"/>
    <cellStyle name="Normal 2 2 2 2 2 2 2 2 2 2 20 18" xfId="29075"/>
    <cellStyle name="Normal 2 2 2 2 2 2 2 2 2 2 20 19" xfId="29076"/>
    <cellStyle name="Normal 2 2 2 2 2 2 2 2 2 2 20 2" xfId="29077"/>
    <cellStyle name="Normal 2 2 2 2 2 2 2 2 2 2 20 20" xfId="29078"/>
    <cellStyle name="Normal 2 2 2 2 2 2 2 2 2 2 20 21" xfId="29079"/>
    <cellStyle name="Normal 2 2 2 2 2 2 2 2 2 2 20 22" xfId="29080"/>
    <cellStyle name="Normal 2 2 2 2 2 2 2 2 2 2 20 3" xfId="29081"/>
    <cellStyle name="Normal 2 2 2 2 2 2 2 2 2 2 20 4" xfId="29082"/>
    <cellStyle name="Normal 2 2 2 2 2 2 2 2 2 2 20 5" xfId="29083"/>
    <cellStyle name="Normal 2 2 2 2 2 2 2 2 2 2 20 6" xfId="29084"/>
    <cellStyle name="Normal 2 2 2 2 2 2 2 2 2 2 20 7" xfId="29085"/>
    <cellStyle name="Normal 2 2 2 2 2 2 2 2 2 2 20 8" xfId="29086"/>
    <cellStyle name="Normal 2 2 2 2 2 2 2 2 2 2 20 9" xfId="29087"/>
    <cellStyle name="Normal 2 2 2 2 2 2 2 2 2 2 21" xfId="29088"/>
    <cellStyle name="Normal 2 2 2 2 2 2 2 2 2 2 21 10" xfId="29089"/>
    <cellStyle name="Normal 2 2 2 2 2 2 2 2 2 2 21 11" xfId="29090"/>
    <cellStyle name="Normal 2 2 2 2 2 2 2 2 2 2 21 12" xfId="29091"/>
    <cellStyle name="Normal 2 2 2 2 2 2 2 2 2 2 21 13" xfId="29092"/>
    <cellStyle name="Normal 2 2 2 2 2 2 2 2 2 2 21 14" xfId="29093"/>
    <cellStyle name="Normal 2 2 2 2 2 2 2 2 2 2 21 15" xfId="29094"/>
    <cellStyle name="Normal 2 2 2 2 2 2 2 2 2 2 21 16" xfId="29095"/>
    <cellStyle name="Normal 2 2 2 2 2 2 2 2 2 2 21 17" xfId="29096"/>
    <cellStyle name="Normal 2 2 2 2 2 2 2 2 2 2 21 18" xfId="29097"/>
    <cellStyle name="Normal 2 2 2 2 2 2 2 2 2 2 21 19" xfId="29098"/>
    <cellStyle name="Normal 2 2 2 2 2 2 2 2 2 2 21 2" xfId="29099"/>
    <cellStyle name="Normal 2 2 2 2 2 2 2 2 2 2 21 20" xfId="29100"/>
    <cellStyle name="Normal 2 2 2 2 2 2 2 2 2 2 21 21" xfId="29101"/>
    <cellStyle name="Normal 2 2 2 2 2 2 2 2 2 2 21 22" xfId="29102"/>
    <cellStyle name="Normal 2 2 2 2 2 2 2 2 2 2 21 3" xfId="29103"/>
    <cellStyle name="Normal 2 2 2 2 2 2 2 2 2 2 21 4" xfId="29104"/>
    <cellStyle name="Normal 2 2 2 2 2 2 2 2 2 2 21 5" xfId="29105"/>
    <cellStyle name="Normal 2 2 2 2 2 2 2 2 2 2 21 6" xfId="29106"/>
    <cellStyle name="Normal 2 2 2 2 2 2 2 2 2 2 21 7" xfId="29107"/>
    <cellStyle name="Normal 2 2 2 2 2 2 2 2 2 2 21 8" xfId="29108"/>
    <cellStyle name="Normal 2 2 2 2 2 2 2 2 2 2 21 9" xfId="29109"/>
    <cellStyle name="Normal 2 2 2 2 2 2 2 2 2 2 22" xfId="29110"/>
    <cellStyle name="Normal 2 2 2 2 2 2 2 2 2 2 22 10" xfId="29111"/>
    <cellStyle name="Normal 2 2 2 2 2 2 2 2 2 2 22 11" xfId="29112"/>
    <cellStyle name="Normal 2 2 2 2 2 2 2 2 2 2 22 12" xfId="29113"/>
    <cellStyle name="Normal 2 2 2 2 2 2 2 2 2 2 22 13" xfId="29114"/>
    <cellStyle name="Normal 2 2 2 2 2 2 2 2 2 2 22 14" xfId="29115"/>
    <cellStyle name="Normal 2 2 2 2 2 2 2 2 2 2 22 15" xfId="29116"/>
    <cellStyle name="Normal 2 2 2 2 2 2 2 2 2 2 22 16" xfId="29117"/>
    <cellStyle name="Normal 2 2 2 2 2 2 2 2 2 2 22 17" xfId="29118"/>
    <cellStyle name="Normal 2 2 2 2 2 2 2 2 2 2 22 18" xfId="29119"/>
    <cellStyle name="Normal 2 2 2 2 2 2 2 2 2 2 22 19" xfId="29120"/>
    <cellStyle name="Normal 2 2 2 2 2 2 2 2 2 2 22 2" xfId="29121"/>
    <cellStyle name="Normal 2 2 2 2 2 2 2 2 2 2 22 20" xfId="29122"/>
    <cellStyle name="Normal 2 2 2 2 2 2 2 2 2 2 22 21" xfId="29123"/>
    <cellStyle name="Normal 2 2 2 2 2 2 2 2 2 2 22 22" xfId="29124"/>
    <cellStyle name="Normal 2 2 2 2 2 2 2 2 2 2 22 3" xfId="29125"/>
    <cellStyle name="Normal 2 2 2 2 2 2 2 2 2 2 22 4" xfId="29126"/>
    <cellStyle name="Normal 2 2 2 2 2 2 2 2 2 2 22 5" xfId="29127"/>
    <cellStyle name="Normal 2 2 2 2 2 2 2 2 2 2 22 6" xfId="29128"/>
    <cellStyle name="Normal 2 2 2 2 2 2 2 2 2 2 22 7" xfId="29129"/>
    <cellStyle name="Normal 2 2 2 2 2 2 2 2 2 2 22 8" xfId="29130"/>
    <cellStyle name="Normal 2 2 2 2 2 2 2 2 2 2 22 9" xfId="29131"/>
    <cellStyle name="Normal 2 2 2 2 2 2 2 2 2 2 23" xfId="29132"/>
    <cellStyle name="Normal 2 2 2 2 2 2 2 2 2 2 23 10" xfId="29133"/>
    <cellStyle name="Normal 2 2 2 2 2 2 2 2 2 2 23 11" xfId="29134"/>
    <cellStyle name="Normal 2 2 2 2 2 2 2 2 2 2 23 12" xfId="29135"/>
    <cellStyle name="Normal 2 2 2 2 2 2 2 2 2 2 23 13" xfId="29136"/>
    <cellStyle name="Normal 2 2 2 2 2 2 2 2 2 2 23 14" xfId="29137"/>
    <cellStyle name="Normal 2 2 2 2 2 2 2 2 2 2 23 15" xfId="29138"/>
    <cellStyle name="Normal 2 2 2 2 2 2 2 2 2 2 23 16" xfId="29139"/>
    <cellStyle name="Normal 2 2 2 2 2 2 2 2 2 2 23 17" xfId="29140"/>
    <cellStyle name="Normal 2 2 2 2 2 2 2 2 2 2 23 18" xfId="29141"/>
    <cellStyle name="Normal 2 2 2 2 2 2 2 2 2 2 23 19" xfId="29142"/>
    <cellStyle name="Normal 2 2 2 2 2 2 2 2 2 2 23 2" xfId="29143"/>
    <cellStyle name="Normal 2 2 2 2 2 2 2 2 2 2 23 20" xfId="29144"/>
    <cellStyle name="Normal 2 2 2 2 2 2 2 2 2 2 23 21" xfId="29145"/>
    <cellStyle name="Normal 2 2 2 2 2 2 2 2 2 2 23 22" xfId="29146"/>
    <cellStyle name="Normal 2 2 2 2 2 2 2 2 2 2 23 3" xfId="29147"/>
    <cellStyle name="Normal 2 2 2 2 2 2 2 2 2 2 23 4" xfId="29148"/>
    <cellStyle name="Normal 2 2 2 2 2 2 2 2 2 2 23 5" xfId="29149"/>
    <cellStyle name="Normal 2 2 2 2 2 2 2 2 2 2 23 6" xfId="29150"/>
    <cellStyle name="Normal 2 2 2 2 2 2 2 2 2 2 23 7" xfId="29151"/>
    <cellStyle name="Normal 2 2 2 2 2 2 2 2 2 2 23 8" xfId="29152"/>
    <cellStyle name="Normal 2 2 2 2 2 2 2 2 2 2 23 9" xfId="29153"/>
    <cellStyle name="Normal 2 2 2 2 2 2 2 2 2 2 24" xfId="29154"/>
    <cellStyle name="Normal 2 2 2 2 2 2 2 2 2 2 24 10" xfId="29155"/>
    <cellStyle name="Normal 2 2 2 2 2 2 2 2 2 2 24 11" xfId="29156"/>
    <cellStyle name="Normal 2 2 2 2 2 2 2 2 2 2 24 12" xfId="29157"/>
    <cellStyle name="Normal 2 2 2 2 2 2 2 2 2 2 24 13" xfId="29158"/>
    <cellStyle name="Normal 2 2 2 2 2 2 2 2 2 2 24 14" xfId="29159"/>
    <cellStyle name="Normal 2 2 2 2 2 2 2 2 2 2 24 15" xfId="29160"/>
    <cellStyle name="Normal 2 2 2 2 2 2 2 2 2 2 24 16" xfId="29161"/>
    <cellStyle name="Normal 2 2 2 2 2 2 2 2 2 2 24 17" xfId="29162"/>
    <cellStyle name="Normal 2 2 2 2 2 2 2 2 2 2 24 18" xfId="29163"/>
    <cellStyle name="Normal 2 2 2 2 2 2 2 2 2 2 24 19" xfId="29164"/>
    <cellStyle name="Normal 2 2 2 2 2 2 2 2 2 2 24 2" xfId="29165"/>
    <cellStyle name="Normal 2 2 2 2 2 2 2 2 2 2 24 20" xfId="29166"/>
    <cellStyle name="Normal 2 2 2 2 2 2 2 2 2 2 24 21" xfId="29167"/>
    <cellStyle name="Normal 2 2 2 2 2 2 2 2 2 2 24 22" xfId="29168"/>
    <cellStyle name="Normal 2 2 2 2 2 2 2 2 2 2 24 3" xfId="29169"/>
    <cellStyle name="Normal 2 2 2 2 2 2 2 2 2 2 24 4" xfId="29170"/>
    <cellStyle name="Normal 2 2 2 2 2 2 2 2 2 2 24 5" xfId="29171"/>
    <cellStyle name="Normal 2 2 2 2 2 2 2 2 2 2 24 6" xfId="29172"/>
    <cellStyle name="Normal 2 2 2 2 2 2 2 2 2 2 24 7" xfId="29173"/>
    <cellStyle name="Normal 2 2 2 2 2 2 2 2 2 2 24 8" xfId="29174"/>
    <cellStyle name="Normal 2 2 2 2 2 2 2 2 2 2 24 9" xfId="29175"/>
    <cellStyle name="Normal 2 2 2 2 2 2 2 2 2 2 25" xfId="29176"/>
    <cellStyle name="Normal 2 2 2 2 2 2 2 2 2 2 25 10" xfId="29177"/>
    <cellStyle name="Normal 2 2 2 2 2 2 2 2 2 2 25 11" xfId="29178"/>
    <cellStyle name="Normal 2 2 2 2 2 2 2 2 2 2 25 12" xfId="29179"/>
    <cellStyle name="Normal 2 2 2 2 2 2 2 2 2 2 25 13" xfId="29180"/>
    <cellStyle name="Normal 2 2 2 2 2 2 2 2 2 2 25 14" xfId="29181"/>
    <cellStyle name="Normal 2 2 2 2 2 2 2 2 2 2 25 15" xfId="29182"/>
    <cellStyle name="Normal 2 2 2 2 2 2 2 2 2 2 25 16" xfId="29183"/>
    <cellStyle name="Normal 2 2 2 2 2 2 2 2 2 2 25 17" xfId="29184"/>
    <cellStyle name="Normal 2 2 2 2 2 2 2 2 2 2 25 18" xfId="29185"/>
    <cellStyle name="Normal 2 2 2 2 2 2 2 2 2 2 25 19" xfId="29186"/>
    <cellStyle name="Normal 2 2 2 2 2 2 2 2 2 2 25 2" xfId="29187"/>
    <cellStyle name="Normal 2 2 2 2 2 2 2 2 2 2 25 20" xfId="29188"/>
    <cellStyle name="Normal 2 2 2 2 2 2 2 2 2 2 25 21" xfId="29189"/>
    <cellStyle name="Normal 2 2 2 2 2 2 2 2 2 2 25 22" xfId="29190"/>
    <cellStyle name="Normal 2 2 2 2 2 2 2 2 2 2 25 3" xfId="29191"/>
    <cellStyle name="Normal 2 2 2 2 2 2 2 2 2 2 25 4" xfId="29192"/>
    <cellStyle name="Normal 2 2 2 2 2 2 2 2 2 2 25 5" xfId="29193"/>
    <cellStyle name="Normal 2 2 2 2 2 2 2 2 2 2 25 6" xfId="29194"/>
    <cellStyle name="Normal 2 2 2 2 2 2 2 2 2 2 25 7" xfId="29195"/>
    <cellStyle name="Normal 2 2 2 2 2 2 2 2 2 2 25 8" xfId="29196"/>
    <cellStyle name="Normal 2 2 2 2 2 2 2 2 2 2 25 9" xfId="29197"/>
    <cellStyle name="Normal 2 2 2 2 2 2 2 2 2 2 26" xfId="29198"/>
    <cellStyle name="Normal 2 2 2 2 2 2 2 2 2 2 26 10" xfId="29199"/>
    <cellStyle name="Normal 2 2 2 2 2 2 2 2 2 2 26 11" xfId="29200"/>
    <cellStyle name="Normal 2 2 2 2 2 2 2 2 2 2 26 12" xfId="29201"/>
    <cellStyle name="Normal 2 2 2 2 2 2 2 2 2 2 26 13" xfId="29202"/>
    <cellStyle name="Normal 2 2 2 2 2 2 2 2 2 2 26 14" xfId="29203"/>
    <cellStyle name="Normal 2 2 2 2 2 2 2 2 2 2 26 15" xfId="29204"/>
    <cellStyle name="Normal 2 2 2 2 2 2 2 2 2 2 26 16" xfId="29205"/>
    <cellStyle name="Normal 2 2 2 2 2 2 2 2 2 2 26 17" xfId="29206"/>
    <cellStyle name="Normal 2 2 2 2 2 2 2 2 2 2 26 18" xfId="29207"/>
    <cellStyle name="Normal 2 2 2 2 2 2 2 2 2 2 26 19" xfId="29208"/>
    <cellStyle name="Normal 2 2 2 2 2 2 2 2 2 2 26 2" xfId="29209"/>
    <cellStyle name="Normal 2 2 2 2 2 2 2 2 2 2 26 20" xfId="29210"/>
    <cellStyle name="Normal 2 2 2 2 2 2 2 2 2 2 26 21" xfId="29211"/>
    <cellStyle name="Normal 2 2 2 2 2 2 2 2 2 2 26 22" xfId="29212"/>
    <cellStyle name="Normal 2 2 2 2 2 2 2 2 2 2 26 3" xfId="29213"/>
    <cellStyle name="Normal 2 2 2 2 2 2 2 2 2 2 26 4" xfId="29214"/>
    <cellStyle name="Normal 2 2 2 2 2 2 2 2 2 2 26 5" xfId="29215"/>
    <cellStyle name="Normal 2 2 2 2 2 2 2 2 2 2 26 6" xfId="29216"/>
    <cellStyle name="Normal 2 2 2 2 2 2 2 2 2 2 26 7" xfId="29217"/>
    <cellStyle name="Normal 2 2 2 2 2 2 2 2 2 2 26 8" xfId="29218"/>
    <cellStyle name="Normal 2 2 2 2 2 2 2 2 2 2 26 9" xfId="29219"/>
    <cellStyle name="Normal 2 2 2 2 2 2 2 2 2 2 27" xfId="29220"/>
    <cellStyle name="Normal 2 2 2 2 2 2 2 2 2 2 27 10" xfId="29221"/>
    <cellStyle name="Normal 2 2 2 2 2 2 2 2 2 2 27 11" xfId="29222"/>
    <cellStyle name="Normal 2 2 2 2 2 2 2 2 2 2 27 12" xfId="29223"/>
    <cellStyle name="Normal 2 2 2 2 2 2 2 2 2 2 27 13" xfId="29224"/>
    <cellStyle name="Normal 2 2 2 2 2 2 2 2 2 2 27 14" xfId="29225"/>
    <cellStyle name="Normal 2 2 2 2 2 2 2 2 2 2 27 15" xfId="29226"/>
    <cellStyle name="Normal 2 2 2 2 2 2 2 2 2 2 27 16" xfId="29227"/>
    <cellStyle name="Normal 2 2 2 2 2 2 2 2 2 2 27 17" xfId="29228"/>
    <cellStyle name="Normal 2 2 2 2 2 2 2 2 2 2 27 18" xfId="29229"/>
    <cellStyle name="Normal 2 2 2 2 2 2 2 2 2 2 27 19" xfId="29230"/>
    <cellStyle name="Normal 2 2 2 2 2 2 2 2 2 2 27 2" xfId="29231"/>
    <cellStyle name="Normal 2 2 2 2 2 2 2 2 2 2 27 20" xfId="29232"/>
    <cellStyle name="Normal 2 2 2 2 2 2 2 2 2 2 27 21" xfId="29233"/>
    <cellStyle name="Normal 2 2 2 2 2 2 2 2 2 2 27 22" xfId="29234"/>
    <cellStyle name="Normal 2 2 2 2 2 2 2 2 2 2 27 3" xfId="29235"/>
    <cellStyle name="Normal 2 2 2 2 2 2 2 2 2 2 27 4" xfId="29236"/>
    <cellStyle name="Normal 2 2 2 2 2 2 2 2 2 2 27 5" xfId="29237"/>
    <cellStyle name="Normal 2 2 2 2 2 2 2 2 2 2 27 6" xfId="29238"/>
    <cellStyle name="Normal 2 2 2 2 2 2 2 2 2 2 27 7" xfId="29239"/>
    <cellStyle name="Normal 2 2 2 2 2 2 2 2 2 2 27 8" xfId="29240"/>
    <cellStyle name="Normal 2 2 2 2 2 2 2 2 2 2 27 9" xfId="29241"/>
    <cellStyle name="Normal 2 2 2 2 2 2 2 2 2 2 28" xfId="29242"/>
    <cellStyle name="Normal 2 2 2 2 2 2 2 2 2 2 28 10" xfId="29243"/>
    <cellStyle name="Normal 2 2 2 2 2 2 2 2 2 2 28 11" xfId="29244"/>
    <cellStyle name="Normal 2 2 2 2 2 2 2 2 2 2 28 12" xfId="29245"/>
    <cellStyle name="Normal 2 2 2 2 2 2 2 2 2 2 28 13" xfId="29246"/>
    <cellStyle name="Normal 2 2 2 2 2 2 2 2 2 2 28 14" xfId="29247"/>
    <cellStyle name="Normal 2 2 2 2 2 2 2 2 2 2 28 15" xfId="29248"/>
    <cellStyle name="Normal 2 2 2 2 2 2 2 2 2 2 28 16" xfId="29249"/>
    <cellStyle name="Normal 2 2 2 2 2 2 2 2 2 2 28 17" xfId="29250"/>
    <cellStyle name="Normal 2 2 2 2 2 2 2 2 2 2 28 18" xfId="29251"/>
    <cellStyle name="Normal 2 2 2 2 2 2 2 2 2 2 28 19" xfId="29252"/>
    <cellStyle name="Normal 2 2 2 2 2 2 2 2 2 2 28 2" xfId="29253"/>
    <cellStyle name="Normal 2 2 2 2 2 2 2 2 2 2 28 20" xfId="29254"/>
    <cellStyle name="Normal 2 2 2 2 2 2 2 2 2 2 28 21" xfId="29255"/>
    <cellStyle name="Normal 2 2 2 2 2 2 2 2 2 2 28 22" xfId="29256"/>
    <cellStyle name="Normal 2 2 2 2 2 2 2 2 2 2 28 3" xfId="29257"/>
    <cellStyle name="Normal 2 2 2 2 2 2 2 2 2 2 28 4" xfId="29258"/>
    <cellStyle name="Normal 2 2 2 2 2 2 2 2 2 2 28 5" xfId="29259"/>
    <cellStyle name="Normal 2 2 2 2 2 2 2 2 2 2 28 6" xfId="29260"/>
    <cellStyle name="Normal 2 2 2 2 2 2 2 2 2 2 28 7" xfId="29261"/>
    <cellStyle name="Normal 2 2 2 2 2 2 2 2 2 2 28 8" xfId="29262"/>
    <cellStyle name="Normal 2 2 2 2 2 2 2 2 2 2 28 9" xfId="29263"/>
    <cellStyle name="Normal 2 2 2 2 2 2 2 2 2 2 29" xfId="29264"/>
    <cellStyle name="Normal 2 2 2 2 2 2 2 2 2 2 29 10" xfId="29265"/>
    <cellStyle name="Normal 2 2 2 2 2 2 2 2 2 2 29 11" xfId="29266"/>
    <cellStyle name="Normal 2 2 2 2 2 2 2 2 2 2 29 12" xfId="29267"/>
    <cellStyle name="Normal 2 2 2 2 2 2 2 2 2 2 29 13" xfId="29268"/>
    <cellStyle name="Normal 2 2 2 2 2 2 2 2 2 2 29 14" xfId="29269"/>
    <cellStyle name="Normal 2 2 2 2 2 2 2 2 2 2 29 15" xfId="29270"/>
    <cellStyle name="Normal 2 2 2 2 2 2 2 2 2 2 29 16" xfId="29271"/>
    <cellStyle name="Normal 2 2 2 2 2 2 2 2 2 2 29 17" xfId="29272"/>
    <cellStyle name="Normal 2 2 2 2 2 2 2 2 2 2 29 18" xfId="29273"/>
    <cellStyle name="Normal 2 2 2 2 2 2 2 2 2 2 29 19" xfId="29274"/>
    <cellStyle name="Normal 2 2 2 2 2 2 2 2 2 2 29 2" xfId="29275"/>
    <cellStyle name="Normal 2 2 2 2 2 2 2 2 2 2 29 20" xfId="29276"/>
    <cellStyle name="Normal 2 2 2 2 2 2 2 2 2 2 29 21" xfId="29277"/>
    <cellStyle name="Normal 2 2 2 2 2 2 2 2 2 2 29 22" xfId="29278"/>
    <cellStyle name="Normal 2 2 2 2 2 2 2 2 2 2 29 3" xfId="29279"/>
    <cellStyle name="Normal 2 2 2 2 2 2 2 2 2 2 29 4" xfId="29280"/>
    <cellStyle name="Normal 2 2 2 2 2 2 2 2 2 2 29 5" xfId="29281"/>
    <cellStyle name="Normal 2 2 2 2 2 2 2 2 2 2 29 6" xfId="29282"/>
    <cellStyle name="Normal 2 2 2 2 2 2 2 2 2 2 29 7" xfId="29283"/>
    <cellStyle name="Normal 2 2 2 2 2 2 2 2 2 2 29 8" xfId="29284"/>
    <cellStyle name="Normal 2 2 2 2 2 2 2 2 2 2 29 9" xfId="29285"/>
    <cellStyle name="Normal 2 2 2 2 2 2 2 2 2 2 3" xfId="29286"/>
    <cellStyle name="Normal 2 2 2 2 2 2 2 2 2 2 3 2" xfId="29287"/>
    <cellStyle name="Normal 2 2 2 2 2 2 2 2 2 2 3 2 10" xfId="29288"/>
    <cellStyle name="Normal 2 2 2 2 2 2 2 2 2 2 3 2 11" xfId="29289"/>
    <cellStyle name="Normal 2 2 2 2 2 2 2 2 2 2 3 2 12" xfId="29290"/>
    <cellStyle name="Normal 2 2 2 2 2 2 2 2 2 2 3 2 13" xfId="29291"/>
    <cellStyle name="Normal 2 2 2 2 2 2 2 2 2 2 3 2 14" xfId="29292"/>
    <cellStyle name="Normal 2 2 2 2 2 2 2 2 2 2 3 2 15" xfId="29293"/>
    <cellStyle name="Normal 2 2 2 2 2 2 2 2 2 2 3 2 16" xfId="29294"/>
    <cellStyle name="Normal 2 2 2 2 2 2 2 2 2 2 3 2 17" xfId="29295"/>
    <cellStyle name="Normal 2 2 2 2 2 2 2 2 2 2 3 2 18" xfId="29296"/>
    <cellStyle name="Normal 2 2 2 2 2 2 2 2 2 2 3 2 19" xfId="29297"/>
    <cellStyle name="Normal 2 2 2 2 2 2 2 2 2 2 3 2 2" xfId="29298"/>
    <cellStyle name="Normal 2 2 2 2 2 2 2 2 2 2 3 2 20" xfId="29299"/>
    <cellStyle name="Normal 2 2 2 2 2 2 2 2 2 2 3 2 21" xfId="29300"/>
    <cellStyle name="Normal 2 2 2 2 2 2 2 2 2 2 3 2 22" xfId="29301"/>
    <cellStyle name="Normal 2 2 2 2 2 2 2 2 2 2 3 2 3" xfId="29302"/>
    <cellStyle name="Normal 2 2 2 2 2 2 2 2 2 2 3 2 4" xfId="29303"/>
    <cellStyle name="Normal 2 2 2 2 2 2 2 2 2 2 3 2 5" xfId="29304"/>
    <cellStyle name="Normal 2 2 2 2 2 2 2 2 2 2 3 2 6" xfId="29305"/>
    <cellStyle name="Normal 2 2 2 2 2 2 2 2 2 2 3 2 7" xfId="29306"/>
    <cellStyle name="Normal 2 2 2 2 2 2 2 2 2 2 3 2 8" xfId="29307"/>
    <cellStyle name="Normal 2 2 2 2 2 2 2 2 2 2 3 2 9" xfId="29308"/>
    <cellStyle name="Normal 2 2 2 2 2 2 2 2 2 2 30" xfId="29309"/>
    <cellStyle name="Normal 2 2 2 2 2 2 2 2 2 2 30 10" xfId="29310"/>
    <cellStyle name="Normal 2 2 2 2 2 2 2 2 2 2 30 11" xfId="29311"/>
    <cellStyle name="Normal 2 2 2 2 2 2 2 2 2 2 30 12" xfId="29312"/>
    <cellStyle name="Normal 2 2 2 2 2 2 2 2 2 2 30 13" xfId="29313"/>
    <cellStyle name="Normal 2 2 2 2 2 2 2 2 2 2 30 14" xfId="29314"/>
    <cellStyle name="Normal 2 2 2 2 2 2 2 2 2 2 30 15" xfId="29315"/>
    <cellStyle name="Normal 2 2 2 2 2 2 2 2 2 2 30 16" xfId="29316"/>
    <cellStyle name="Normal 2 2 2 2 2 2 2 2 2 2 30 17" xfId="29317"/>
    <cellStyle name="Normal 2 2 2 2 2 2 2 2 2 2 30 18" xfId="29318"/>
    <cellStyle name="Normal 2 2 2 2 2 2 2 2 2 2 30 19" xfId="29319"/>
    <cellStyle name="Normal 2 2 2 2 2 2 2 2 2 2 30 2" xfId="29320"/>
    <cellStyle name="Normal 2 2 2 2 2 2 2 2 2 2 30 20" xfId="29321"/>
    <cellStyle name="Normal 2 2 2 2 2 2 2 2 2 2 30 21" xfId="29322"/>
    <cellStyle name="Normal 2 2 2 2 2 2 2 2 2 2 30 22" xfId="29323"/>
    <cellStyle name="Normal 2 2 2 2 2 2 2 2 2 2 30 3" xfId="29324"/>
    <cellStyle name="Normal 2 2 2 2 2 2 2 2 2 2 30 4" xfId="29325"/>
    <cellStyle name="Normal 2 2 2 2 2 2 2 2 2 2 30 5" xfId="29326"/>
    <cellStyle name="Normal 2 2 2 2 2 2 2 2 2 2 30 6" xfId="29327"/>
    <cellStyle name="Normal 2 2 2 2 2 2 2 2 2 2 30 7" xfId="29328"/>
    <cellStyle name="Normal 2 2 2 2 2 2 2 2 2 2 30 8" xfId="29329"/>
    <cellStyle name="Normal 2 2 2 2 2 2 2 2 2 2 30 9" xfId="29330"/>
    <cellStyle name="Normal 2 2 2 2 2 2 2 2 2 2 31" xfId="29331"/>
    <cellStyle name="Normal 2 2 2 2 2 2 2 2 2 2 31 10" xfId="29332"/>
    <cellStyle name="Normal 2 2 2 2 2 2 2 2 2 2 31 11" xfId="29333"/>
    <cellStyle name="Normal 2 2 2 2 2 2 2 2 2 2 31 12" xfId="29334"/>
    <cellStyle name="Normal 2 2 2 2 2 2 2 2 2 2 31 13" xfId="29335"/>
    <cellStyle name="Normal 2 2 2 2 2 2 2 2 2 2 31 14" xfId="29336"/>
    <cellStyle name="Normal 2 2 2 2 2 2 2 2 2 2 31 15" xfId="29337"/>
    <cellStyle name="Normal 2 2 2 2 2 2 2 2 2 2 31 16" xfId="29338"/>
    <cellStyle name="Normal 2 2 2 2 2 2 2 2 2 2 31 17" xfId="29339"/>
    <cellStyle name="Normal 2 2 2 2 2 2 2 2 2 2 31 18" xfId="29340"/>
    <cellStyle name="Normal 2 2 2 2 2 2 2 2 2 2 31 19" xfId="29341"/>
    <cellStyle name="Normal 2 2 2 2 2 2 2 2 2 2 31 2" xfId="29342"/>
    <cellStyle name="Normal 2 2 2 2 2 2 2 2 2 2 31 20" xfId="29343"/>
    <cellStyle name="Normal 2 2 2 2 2 2 2 2 2 2 31 21" xfId="29344"/>
    <cellStyle name="Normal 2 2 2 2 2 2 2 2 2 2 31 22" xfId="29345"/>
    <cellStyle name="Normal 2 2 2 2 2 2 2 2 2 2 31 3" xfId="29346"/>
    <cellStyle name="Normal 2 2 2 2 2 2 2 2 2 2 31 4" xfId="29347"/>
    <cellStyle name="Normal 2 2 2 2 2 2 2 2 2 2 31 5" xfId="29348"/>
    <cellStyle name="Normal 2 2 2 2 2 2 2 2 2 2 31 6" xfId="29349"/>
    <cellStyle name="Normal 2 2 2 2 2 2 2 2 2 2 31 7" xfId="29350"/>
    <cellStyle name="Normal 2 2 2 2 2 2 2 2 2 2 31 8" xfId="29351"/>
    <cellStyle name="Normal 2 2 2 2 2 2 2 2 2 2 31 9" xfId="29352"/>
    <cellStyle name="Normal 2 2 2 2 2 2 2 2 2 2 32" xfId="29353"/>
    <cellStyle name="Normal 2 2 2 2 2 2 2 2 2 2 32 10" xfId="29354"/>
    <cellStyle name="Normal 2 2 2 2 2 2 2 2 2 2 32 11" xfId="29355"/>
    <cellStyle name="Normal 2 2 2 2 2 2 2 2 2 2 32 12" xfId="29356"/>
    <cellStyle name="Normal 2 2 2 2 2 2 2 2 2 2 32 13" xfId="29357"/>
    <cellStyle name="Normal 2 2 2 2 2 2 2 2 2 2 32 14" xfId="29358"/>
    <cellStyle name="Normal 2 2 2 2 2 2 2 2 2 2 32 15" xfId="29359"/>
    <cellStyle name="Normal 2 2 2 2 2 2 2 2 2 2 32 16" xfId="29360"/>
    <cellStyle name="Normal 2 2 2 2 2 2 2 2 2 2 32 17" xfId="29361"/>
    <cellStyle name="Normal 2 2 2 2 2 2 2 2 2 2 32 18" xfId="29362"/>
    <cellStyle name="Normal 2 2 2 2 2 2 2 2 2 2 32 19" xfId="29363"/>
    <cellStyle name="Normal 2 2 2 2 2 2 2 2 2 2 32 2" xfId="29364"/>
    <cellStyle name="Normal 2 2 2 2 2 2 2 2 2 2 32 20" xfId="29365"/>
    <cellStyle name="Normal 2 2 2 2 2 2 2 2 2 2 32 21" xfId="29366"/>
    <cellStyle name="Normal 2 2 2 2 2 2 2 2 2 2 32 22" xfId="29367"/>
    <cellStyle name="Normal 2 2 2 2 2 2 2 2 2 2 32 3" xfId="29368"/>
    <cellStyle name="Normal 2 2 2 2 2 2 2 2 2 2 32 4" xfId="29369"/>
    <cellStyle name="Normal 2 2 2 2 2 2 2 2 2 2 32 5" xfId="29370"/>
    <cellStyle name="Normal 2 2 2 2 2 2 2 2 2 2 32 6" xfId="29371"/>
    <cellStyle name="Normal 2 2 2 2 2 2 2 2 2 2 32 7" xfId="29372"/>
    <cellStyle name="Normal 2 2 2 2 2 2 2 2 2 2 32 8" xfId="29373"/>
    <cellStyle name="Normal 2 2 2 2 2 2 2 2 2 2 32 9" xfId="29374"/>
    <cellStyle name="Normal 2 2 2 2 2 2 2 2 2 2 33" xfId="29375"/>
    <cellStyle name="Normal 2 2 2 2 2 2 2 2 2 2 33 10" xfId="29376"/>
    <cellStyle name="Normal 2 2 2 2 2 2 2 2 2 2 33 11" xfId="29377"/>
    <cellStyle name="Normal 2 2 2 2 2 2 2 2 2 2 33 12" xfId="29378"/>
    <cellStyle name="Normal 2 2 2 2 2 2 2 2 2 2 33 13" xfId="29379"/>
    <cellStyle name="Normal 2 2 2 2 2 2 2 2 2 2 33 14" xfId="29380"/>
    <cellStyle name="Normal 2 2 2 2 2 2 2 2 2 2 33 15" xfId="29381"/>
    <cellStyle name="Normal 2 2 2 2 2 2 2 2 2 2 33 16" xfId="29382"/>
    <cellStyle name="Normal 2 2 2 2 2 2 2 2 2 2 33 17" xfId="29383"/>
    <cellStyle name="Normal 2 2 2 2 2 2 2 2 2 2 33 18" xfId="29384"/>
    <cellStyle name="Normal 2 2 2 2 2 2 2 2 2 2 33 19" xfId="29385"/>
    <cellStyle name="Normal 2 2 2 2 2 2 2 2 2 2 33 2" xfId="29386"/>
    <cellStyle name="Normal 2 2 2 2 2 2 2 2 2 2 33 20" xfId="29387"/>
    <cellStyle name="Normal 2 2 2 2 2 2 2 2 2 2 33 21" xfId="29388"/>
    <cellStyle name="Normal 2 2 2 2 2 2 2 2 2 2 33 22" xfId="29389"/>
    <cellStyle name="Normal 2 2 2 2 2 2 2 2 2 2 33 3" xfId="29390"/>
    <cellStyle name="Normal 2 2 2 2 2 2 2 2 2 2 33 4" xfId="29391"/>
    <cellStyle name="Normal 2 2 2 2 2 2 2 2 2 2 33 5" xfId="29392"/>
    <cellStyle name="Normal 2 2 2 2 2 2 2 2 2 2 33 6" xfId="29393"/>
    <cellStyle name="Normal 2 2 2 2 2 2 2 2 2 2 33 7" xfId="29394"/>
    <cellStyle name="Normal 2 2 2 2 2 2 2 2 2 2 33 8" xfId="29395"/>
    <cellStyle name="Normal 2 2 2 2 2 2 2 2 2 2 33 9" xfId="29396"/>
    <cellStyle name="Normal 2 2 2 2 2 2 2 2 2 2 34" xfId="29397"/>
    <cellStyle name="Normal 2 2 2 2 2 2 2 2 2 2 34 10" xfId="29398"/>
    <cellStyle name="Normal 2 2 2 2 2 2 2 2 2 2 34 11" xfId="29399"/>
    <cellStyle name="Normal 2 2 2 2 2 2 2 2 2 2 34 12" xfId="29400"/>
    <cellStyle name="Normal 2 2 2 2 2 2 2 2 2 2 34 13" xfId="29401"/>
    <cellStyle name="Normal 2 2 2 2 2 2 2 2 2 2 34 14" xfId="29402"/>
    <cellStyle name="Normal 2 2 2 2 2 2 2 2 2 2 34 15" xfId="29403"/>
    <cellStyle name="Normal 2 2 2 2 2 2 2 2 2 2 34 16" xfId="29404"/>
    <cellStyle name="Normal 2 2 2 2 2 2 2 2 2 2 34 17" xfId="29405"/>
    <cellStyle name="Normal 2 2 2 2 2 2 2 2 2 2 34 18" xfId="29406"/>
    <cellStyle name="Normal 2 2 2 2 2 2 2 2 2 2 34 19" xfId="29407"/>
    <cellStyle name="Normal 2 2 2 2 2 2 2 2 2 2 34 2" xfId="29408"/>
    <cellStyle name="Normal 2 2 2 2 2 2 2 2 2 2 34 20" xfId="29409"/>
    <cellStyle name="Normal 2 2 2 2 2 2 2 2 2 2 34 21" xfId="29410"/>
    <cellStyle name="Normal 2 2 2 2 2 2 2 2 2 2 34 22" xfId="29411"/>
    <cellStyle name="Normal 2 2 2 2 2 2 2 2 2 2 34 3" xfId="29412"/>
    <cellStyle name="Normal 2 2 2 2 2 2 2 2 2 2 34 4" xfId="29413"/>
    <cellStyle name="Normal 2 2 2 2 2 2 2 2 2 2 34 5" xfId="29414"/>
    <cellStyle name="Normal 2 2 2 2 2 2 2 2 2 2 34 6" xfId="29415"/>
    <cellStyle name="Normal 2 2 2 2 2 2 2 2 2 2 34 7" xfId="29416"/>
    <cellStyle name="Normal 2 2 2 2 2 2 2 2 2 2 34 8" xfId="29417"/>
    <cellStyle name="Normal 2 2 2 2 2 2 2 2 2 2 34 9" xfId="29418"/>
    <cellStyle name="Normal 2 2 2 2 2 2 2 2 2 2 35" xfId="29419"/>
    <cellStyle name="Normal 2 2 2 2 2 2 2 2 2 2 35 10" xfId="29420"/>
    <cellStyle name="Normal 2 2 2 2 2 2 2 2 2 2 35 11" xfId="29421"/>
    <cellStyle name="Normal 2 2 2 2 2 2 2 2 2 2 35 12" xfId="29422"/>
    <cellStyle name="Normal 2 2 2 2 2 2 2 2 2 2 35 13" xfId="29423"/>
    <cellStyle name="Normal 2 2 2 2 2 2 2 2 2 2 35 14" xfId="29424"/>
    <cellStyle name="Normal 2 2 2 2 2 2 2 2 2 2 35 15" xfId="29425"/>
    <cellStyle name="Normal 2 2 2 2 2 2 2 2 2 2 35 16" xfId="29426"/>
    <cellStyle name="Normal 2 2 2 2 2 2 2 2 2 2 35 17" xfId="29427"/>
    <cellStyle name="Normal 2 2 2 2 2 2 2 2 2 2 35 18" xfId="29428"/>
    <cellStyle name="Normal 2 2 2 2 2 2 2 2 2 2 35 19" xfId="29429"/>
    <cellStyle name="Normal 2 2 2 2 2 2 2 2 2 2 35 2" xfId="29430"/>
    <cellStyle name="Normal 2 2 2 2 2 2 2 2 2 2 35 20" xfId="29431"/>
    <cellStyle name="Normal 2 2 2 2 2 2 2 2 2 2 35 21" xfId="29432"/>
    <cellStyle name="Normal 2 2 2 2 2 2 2 2 2 2 35 22" xfId="29433"/>
    <cellStyle name="Normal 2 2 2 2 2 2 2 2 2 2 35 3" xfId="29434"/>
    <cellStyle name="Normal 2 2 2 2 2 2 2 2 2 2 35 4" xfId="29435"/>
    <cellStyle name="Normal 2 2 2 2 2 2 2 2 2 2 35 5" xfId="29436"/>
    <cellStyle name="Normal 2 2 2 2 2 2 2 2 2 2 35 6" xfId="29437"/>
    <cellStyle name="Normal 2 2 2 2 2 2 2 2 2 2 35 7" xfId="29438"/>
    <cellStyle name="Normal 2 2 2 2 2 2 2 2 2 2 35 8" xfId="29439"/>
    <cellStyle name="Normal 2 2 2 2 2 2 2 2 2 2 35 9" xfId="29440"/>
    <cellStyle name="Normal 2 2 2 2 2 2 2 2 2 2 36" xfId="29441"/>
    <cellStyle name="Normal 2 2 2 2 2 2 2 2 2 2 36 10" xfId="29442"/>
    <cellStyle name="Normal 2 2 2 2 2 2 2 2 2 2 36 11" xfId="29443"/>
    <cellStyle name="Normal 2 2 2 2 2 2 2 2 2 2 36 12" xfId="29444"/>
    <cellStyle name="Normal 2 2 2 2 2 2 2 2 2 2 36 13" xfId="29445"/>
    <cellStyle name="Normal 2 2 2 2 2 2 2 2 2 2 36 14" xfId="29446"/>
    <cellStyle name="Normal 2 2 2 2 2 2 2 2 2 2 36 15" xfId="29447"/>
    <cellStyle name="Normal 2 2 2 2 2 2 2 2 2 2 36 16" xfId="29448"/>
    <cellStyle name="Normal 2 2 2 2 2 2 2 2 2 2 36 17" xfId="29449"/>
    <cellStyle name="Normal 2 2 2 2 2 2 2 2 2 2 36 18" xfId="29450"/>
    <cellStyle name="Normal 2 2 2 2 2 2 2 2 2 2 36 19" xfId="29451"/>
    <cellStyle name="Normal 2 2 2 2 2 2 2 2 2 2 36 2" xfId="29452"/>
    <cellStyle name="Normal 2 2 2 2 2 2 2 2 2 2 36 20" xfId="29453"/>
    <cellStyle name="Normal 2 2 2 2 2 2 2 2 2 2 36 21" xfId="29454"/>
    <cellStyle name="Normal 2 2 2 2 2 2 2 2 2 2 36 22" xfId="29455"/>
    <cellStyle name="Normal 2 2 2 2 2 2 2 2 2 2 36 3" xfId="29456"/>
    <cellStyle name="Normal 2 2 2 2 2 2 2 2 2 2 36 4" xfId="29457"/>
    <cellStyle name="Normal 2 2 2 2 2 2 2 2 2 2 36 5" xfId="29458"/>
    <cellStyle name="Normal 2 2 2 2 2 2 2 2 2 2 36 6" xfId="29459"/>
    <cellStyle name="Normal 2 2 2 2 2 2 2 2 2 2 36 7" xfId="29460"/>
    <cellStyle name="Normal 2 2 2 2 2 2 2 2 2 2 36 8" xfId="29461"/>
    <cellStyle name="Normal 2 2 2 2 2 2 2 2 2 2 36 9" xfId="29462"/>
    <cellStyle name="Normal 2 2 2 2 2 2 2 2 2 2 37" xfId="29463"/>
    <cellStyle name="Normal 2 2 2 2 2 2 2 2 2 2 37 10" xfId="29464"/>
    <cellStyle name="Normal 2 2 2 2 2 2 2 2 2 2 37 11" xfId="29465"/>
    <cellStyle name="Normal 2 2 2 2 2 2 2 2 2 2 37 12" xfId="29466"/>
    <cellStyle name="Normal 2 2 2 2 2 2 2 2 2 2 37 13" xfId="29467"/>
    <cellStyle name="Normal 2 2 2 2 2 2 2 2 2 2 37 14" xfId="29468"/>
    <cellStyle name="Normal 2 2 2 2 2 2 2 2 2 2 37 15" xfId="29469"/>
    <cellStyle name="Normal 2 2 2 2 2 2 2 2 2 2 37 16" xfId="29470"/>
    <cellStyle name="Normal 2 2 2 2 2 2 2 2 2 2 37 17" xfId="29471"/>
    <cellStyle name="Normal 2 2 2 2 2 2 2 2 2 2 37 18" xfId="29472"/>
    <cellStyle name="Normal 2 2 2 2 2 2 2 2 2 2 37 19" xfId="29473"/>
    <cellStyle name="Normal 2 2 2 2 2 2 2 2 2 2 37 2" xfId="29474"/>
    <cellStyle name="Normal 2 2 2 2 2 2 2 2 2 2 37 20" xfId="29475"/>
    <cellStyle name="Normal 2 2 2 2 2 2 2 2 2 2 37 21" xfId="29476"/>
    <cellStyle name="Normal 2 2 2 2 2 2 2 2 2 2 37 22" xfId="29477"/>
    <cellStyle name="Normal 2 2 2 2 2 2 2 2 2 2 37 3" xfId="29478"/>
    <cellStyle name="Normal 2 2 2 2 2 2 2 2 2 2 37 4" xfId="29479"/>
    <cellStyle name="Normal 2 2 2 2 2 2 2 2 2 2 37 5" xfId="29480"/>
    <cellStyle name="Normal 2 2 2 2 2 2 2 2 2 2 37 6" xfId="29481"/>
    <cellStyle name="Normal 2 2 2 2 2 2 2 2 2 2 37 7" xfId="29482"/>
    <cellStyle name="Normal 2 2 2 2 2 2 2 2 2 2 37 8" xfId="29483"/>
    <cellStyle name="Normal 2 2 2 2 2 2 2 2 2 2 37 9" xfId="29484"/>
    <cellStyle name="Normal 2 2 2 2 2 2 2 2 2 2 38" xfId="29485"/>
    <cellStyle name="Normal 2 2 2 2 2 2 2 2 2 2 38 10" xfId="29486"/>
    <cellStyle name="Normal 2 2 2 2 2 2 2 2 2 2 38 11" xfId="29487"/>
    <cellStyle name="Normal 2 2 2 2 2 2 2 2 2 2 38 12" xfId="29488"/>
    <cellStyle name="Normal 2 2 2 2 2 2 2 2 2 2 38 13" xfId="29489"/>
    <cellStyle name="Normal 2 2 2 2 2 2 2 2 2 2 38 14" xfId="29490"/>
    <cellStyle name="Normal 2 2 2 2 2 2 2 2 2 2 38 15" xfId="29491"/>
    <cellStyle name="Normal 2 2 2 2 2 2 2 2 2 2 38 16" xfId="29492"/>
    <cellStyle name="Normal 2 2 2 2 2 2 2 2 2 2 38 17" xfId="29493"/>
    <cellStyle name="Normal 2 2 2 2 2 2 2 2 2 2 38 18" xfId="29494"/>
    <cellStyle name="Normal 2 2 2 2 2 2 2 2 2 2 38 19" xfId="29495"/>
    <cellStyle name="Normal 2 2 2 2 2 2 2 2 2 2 38 2" xfId="29496"/>
    <cellStyle name="Normal 2 2 2 2 2 2 2 2 2 2 38 20" xfId="29497"/>
    <cellStyle name="Normal 2 2 2 2 2 2 2 2 2 2 38 21" xfId="29498"/>
    <cellStyle name="Normal 2 2 2 2 2 2 2 2 2 2 38 22" xfId="29499"/>
    <cellStyle name="Normal 2 2 2 2 2 2 2 2 2 2 38 3" xfId="29500"/>
    <cellStyle name="Normal 2 2 2 2 2 2 2 2 2 2 38 4" xfId="29501"/>
    <cellStyle name="Normal 2 2 2 2 2 2 2 2 2 2 38 5" xfId="29502"/>
    <cellStyle name="Normal 2 2 2 2 2 2 2 2 2 2 38 6" xfId="29503"/>
    <cellStyle name="Normal 2 2 2 2 2 2 2 2 2 2 38 7" xfId="29504"/>
    <cellStyle name="Normal 2 2 2 2 2 2 2 2 2 2 38 8" xfId="29505"/>
    <cellStyle name="Normal 2 2 2 2 2 2 2 2 2 2 38 9" xfId="29506"/>
    <cellStyle name="Normal 2 2 2 2 2 2 2 2 2 2 39" xfId="29507"/>
    <cellStyle name="Normal 2 2 2 2 2 2 2 2 2 2 39 10" xfId="29508"/>
    <cellStyle name="Normal 2 2 2 2 2 2 2 2 2 2 39 11" xfId="29509"/>
    <cellStyle name="Normal 2 2 2 2 2 2 2 2 2 2 39 12" xfId="29510"/>
    <cellStyle name="Normal 2 2 2 2 2 2 2 2 2 2 39 13" xfId="29511"/>
    <cellStyle name="Normal 2 2 2 2 2 2 2 2 2 2 39 14" xfId="29512"/>
    <cellStyle name="Normal 2 2 2 2 2 2 2 2 2 2 39 15" xfId="29513"/>
    <cellStyle name="Normal 2 2 2 2 2 2 2 2 2 2 39 16" xfId="29514"/>
    <cellStyle name="Normal 2 2 2 2 2 2 2 2 2 2 39 17" xfId="29515"/>
    <cellStyle name="Normal 2 2 2 2 2 2 2 2 2 2 39 18" xfId="29516"/>
    <cellStyle name="Normal 2 2 2 2 2 2 2 2 2 2 39 19" xfId="29517"/>
    <cellStyle name="Normal 2 2 2 2 2 2 2 2 2 2 39 2" xfId="29518"/>
    <cellStyle name="Normal 2 2 2 2 2 2 2 2 2 2 39 20" xfId="29519"/>
    <cellStyle name="Normal 2 2 2 2 2 2 2 2 2 2 39 21" xfId="29520"/>
    <cellStyle name="Normal 2 2 2 2 2 2 2 2 2 2 39 22" xfId="29521"/>
    <cellStyle name="Normal 2 2 2 2 2 2 2 2 2 2 39 3" xfId="29522"/>
    <cellStyle name="Normal 2 2 2 2 2 2 2 2 2 2 39 4" xfId="29523"/>
    <cellStyle name="Normal 2 2 2 2 2 2 2 2 2 2 39 5" xfId="29524"/>
    <cellStyle name="Normal 2 2 2 2 2 2 2 2 2 2 39 6" xfId="29525"/>
    <cellStyle name="Normal 2 2 2 2 2 2 2 2 2 2 39 7" xfId="29526"/>
    <cellStyle name="Normal 2 2 2 2 2 2 2 2 2 2 39 8" xfId="29527"/>
    <cellStyle name="Normal 2 2 2 2 2 2 2 2 2 2 39 9" xfId="29528"/>
    <cellStyle name="Normal 2 2 2 2 2 2 2 2 2 2 4" xfId="29529"/>
    <cellStyle name="Normal 2 2 2 2 2 2 2 2 2 2 4 10" xfId="29530"/>
    <cellStyle name="Normal 2 2 2 2 2 2 2 2 2 2 4 11" xfId="29531"/>
    <cellStyle name="Normal 2 2 2 2 2 2 2 2 2 2 4 12" xfId="29532"/>
    <cellStyle name="Normal 2 2 2 2 2 2 2 2 2 2 4 13" xfId="29533"/>
    <cellStyle name="Normal 2 2 2 2 2 2 2 2 2 2 4 14" xfId="29534"/>
    <cellStyle name="Normal 2 2 2 2 2 2 2 2 2 2 4 15" xfId="29535"/>
    <cellStyle name="Normal 2 2 2 2 2 2 2 2 2 2 4 16" xfId="29536"/>
    <cellStyle name="Normal 2 2 2 2 2 2 2 2 2 2 4 17" xfId="29537"/>
    <cellStyle name="Normal 2 2 2 2 2 2 2 2 2 2 4 18" xfId="29538"/>
    <cellStyle name="Normal 2 2 2 2 2 2 2 2 2 2 4 19" xfId="29539"/>
    <cellStyle name="Normal 2 2 2 2 2 2 2 2 2 2 4 2" xfId="29540"/>
    <cellStyle name="Normal 2 2 2 2 2 2 2 2 2 2 4 20" xfId="29541"/>
    <cellStyle name="Normal 2 2 2 2 2 2 2 2 2 2 4 21" xfId="29542"/>
    <cellStyle name="Normal 2 2 2 2 2 2 2 2 2 2 4 22" xfId="29543"/>
    <cellStyle name="Normal 2 2 2 2 2 2 2 2 2 2 4 3" xfId="29544"/>
    <cellStyle name="Normal 2 2 2 2 2 2 2 2 2 2 4 4" xfId="29545"/>
    <cellStyle name="Normal 2 2 2 2 2 2 2 2 2 2 4 5" xfId="29546"/>
    <cellStyle name="Normal 2 2 2 2 2 2 2 2 2 2 4 6" xfId="29547"/>
    <cellStyle name="Normal 2 2 2 2 2 2 2 2 2 2 4 7" xfId="29548"/>
    <cellStyle name="Normal 2 2 2 2 2 2 2 2 2 2 4 8" xfId="29549"/>
    <cellStyle name="Normal 2 2 2 2 2 2 2 2 2 2 4 9" xfId="29550"/>
    <cellStyle name="Normal 2 2 2 2 2 2 2 2 2 2 40" xfId="29551"/>
    <cellStyle name="Normal 2 2 2 2 2 2 2 2 2 2 40 10" xfId="29552"/>
    <cellStyle name="Normal 2 2 2 2 2 2 2 2 2 2 40 11" xfId="29553"/>
    <cellStyle name="Normal 2 2 2 2 2 2 2 2 2 2 40 12" xfId="29554"/>
    <cellStyle name="Normal 2 2 2 2 2 2 2 2 2 2 40 13" xfId="29555"/>
    <cellStyle name="Normal 2 2 2 2 2 2 2 2 2 2 40 14" xfId="29556"/>
    <cellStyle name="Normal 2 2 2 2 2 2 2 2 2 2 40 15" xfId="29557"/>
    <cellStyle name="Normal 2 2 2 2 2 2 2 2 2 2 40 16" xfId="29558"/>
    <cellStyle name="Normal 2 2 2 2 2 2 2 2 2 2 40 17" xfId="29559"/>
    <cellStyle name="Normal 2 2 2 2 2 2 2 2 2 2 40 18" xfId="29560"/>
    <cellStyle name="Normal 2 2 2 2 2 2 2 2 2 2 40 19" xfId="29561"/>
    <cellStyle name="Normal 2 2 2 2 2 2 2 2 2 2 40 2" xfId="29562"/>
    <cellStyle name="Normal 2 2 2 2 2 2 2 2 2 2 40 20" xfId="29563"/>
    <cellStyle name="Normal 2 2 2 2 2 2 2 2 2 2 40 21" xfId="29564"/>
    <cellStyle name="Normal 2 2 2 2 2 2 2 2 2 2 40 22" xfId="29565"/>
    <cellStyle name="Normal 2 2 2 2 2 2 2 2 2 2 40 3" xfId="29566"/>
    <cellStyle name="Normal 2 2 2 2 2 2 2 2 2 2 40 4" xfId="29567"/>
    <cellStyle name="Normal 2 2 2 2 2 2 2 2 2 2 40 5" xfId="29568"/>
    <cellStyle name="Normal 2 2 2 2 2 2 2 2 2 2 40 6" xfId="29569"/>
    <cellStyle name="Normal 2 2 2 2 2 2 2 2 2 2 40 7" xfId="29570"/>
    <cellStyle name="Normal 2 2 2 2 2 2 2 2 2 2 40 8" xfId="29571"/>
    <cellStyle name="Normal 2 2 2 2 2 2 2 2 2 2 40 9" xfId="29572"/>
    <cellStyle name="Normal 2 2 2 2 2 2 2 2 2 2 41" xfId="29573"/>
    <cellStyle name="Normal 2 2 2 2 2 2 2 2 2 2 41 10" xfId="29574"/>
    <cellStyle name="Normal 2 2 2 2 2 2 2 2 2 2 41 11" xfId="29575"/>
    <cellStyle name="Normal 2 2 2 2 2 2 2 2 2 2 41 12" xfId="29576"/>
    <cellStyle name="Normal 2 2 2 2 2 2 2 2 2 2 41 13" xfId="29577"/>
    <cellStyle name="Normal 2 2 2 2 2 2 2 2 2 2 41 14" xfId="29578"/>
    <cellStyle name="Normal 2 2 2 2 2 2 2 2 2 2 41 15" xfId="29579"/>
    <cellStyle name="Normal 2 2 2 2 2 2 2 2 2 2 41 16" xfId="29580"/>
    <cellStyle name="Normal 2 2 2 2 2 2 2 2 2 2 41 17" xfId="29581"/>
    <cellStyle name="Normal 2 2 2 2 2 2 2 2 2 2 41 18" xfId="29582"/>
    <cellStyle name="Normal 2 2 2 2 2 2 2 2 2 2 41 19" xfId="29583"/>
    <cellStyle name="Normal 2 2 2 2 2 2 2 2 2 2 41 2" xfId="29584"/>
    <cellStyle name="Normal 2 2 2 2 2 2 2 2 2 2 41 20" xfId="29585"/>
    <cellStyle name="Normal 2 2 2 2 2 2 2 2 2 2 41 21" xfId="29586"/>
    <cellStyle name="Normal 2 2 2 2 2 2 2 2 2 2 41 22" xfId="29587"/>
    <cellStyle name="Normal 2 2 2 2 2 2 2 2 2 2 41 3" xfId="29588"/>
    <cellStyle name="Normal 2 2 2 2 2 2 2 2 2 2 41 4" xfId="29589"/>
    <cellStyle name="Normal 2 2 2 2 2 2 2 2 2 2 41 5" xfId="29590"/>
    <cellStyle name="Normal 2 2 2 2 2 2 2 2 2 2 41 6" xfId="29591"/>
    <cellStyle name="Normal 2 2 2 2 2 2 2 2 2 2 41 7" xfId="29592"/>
    <cellStyle name="Normal 2 2 2 2 2 2 2 2 2 2 41 8" xfId="29593"/>
    <cellStyle name="Normal 2 2 2 2 2 2 2 2 2 2 41 9" xfId="29594"/>
    <cellStyle name="Normal 2 2 2 2 2 2 2 2 2 2 42" xfId="29595"/>
    <cellStyle name="Normal 2 2 2 2 2 2 2 2 2 2 42 10" xfId="29596"/>
    <cellStyle name="Normal 2 2 2 2 2 2 2 2 2 2 42 11" xfId="29597"/>
    <cellStyle name="Normal 2 2 2 2 2 2 2 2 2 2 42 12" xfId="29598"/>
    <cellStyle name="Normal 2 2 2 2 2 2 2 2 2 2 42 13" xfId="29599"/>
    <cellStyle name="Normal 2 2 2 2 2 2 2 2 2 2 42 14" xfId="29600"/>
    <cellStyle name="Normal 2 2 2 2 2 2 2 2 2 2 42 15" xfId="29601"/>
    <cellStyle name="Normal 2 2 2 2 2 2 2 2 2 2 42 16" xfId="29602"/>
    <cellStyle name="Normal 2 2 2 2 2 2 2 2 2 2 42 17" xfId="29603"/>
    <cellStyle name="Normal 2 2 2 2 2 2 2 2 2 2 42 18" xfId="29604"/>
    <cellStyle name="Normal 2 2 2 2 2 2 2 2 2 2 42 19" xfId="29605"/>
    <cellStyle name="Normal 2 2 2 2 2 2 2 2 2 2 42 2" xfId="29606"/>
    <cellStyle name="Normal 2 2 2 2 2 2 2 2 2 2 42 20" xfId="29607"/>
    <cellStyle name="Normal 2 2 2 2 2 2 2 2 2 2 42 21" xfId="29608"/>
    <cellStyle name="Normal 2 2 2 2 2 2 2 2 2 2 42 22" xfId="29609"/>
    <cellStyle name="Normal 2 2 2 2 2 2 2 2 2 2 42 3" xfId="29610"/>
    <cellStyle name="Normal 2 2 2 2 2 2 2 2 2 2 42 4" xfId="29611"/>
    <cellStyle name="Normal 2 2 2 2 2 2 2 2 2 2 42 5" xfId="29612"/>
    <cellStyle name="Normal 2 2 2 2 2 2 2 2 2 2 42 6" xfId="29613"/>
    <cellStyle name="Normal 2 2 2 2 2 2 2 2 2 2 42 7" xfId="29614"/>
    <cellStyle name="Normal 2 2 2 2 2 2 2 2 2 2 42 8" xfId="29615"/>
    <cellStyle name="Normal 2 2 2 2 2 2 2 2 2 2 42 9" xfId="29616"/>
    <cellStyle name="Normal 2 2 2 2 2 2 2 2 2 2 43" xfId="29617"/>
    <cellStyle name="Normal 2 2 2 2 2 2 2 2 2 2 43 10" xfId="29618"/>
    <cellStyle name="Normal 2 2 2 2 2 2 2 2 2 2 43 11" xfId="29619"/>
    <cellStyle name="Normal 2 2 2 2 2 2 2 2 2 2 43 12" xfId="29620"/>
    <cellStyle name="Normal 2 2 2 2 2 2 2 2 2 2 43 13" xfId="29621"/>
    <cellStyle name="Normal 2 2 2 2 2 2 2 2 2 2 43 14" xfId="29622"/>
    <cellStyle name="Normal 2 2 2 2 2 2 2 2 2 2 43 15" xfId="29623"/>
    <cellStyle name="Normal 2 2 2 2 2 2 2 2 2 2 43 16" xfId="29624"/>
    <cellStyle name="Normal 2 2 2 2 2 2 2 2 2 2 43 17" xfId="29625"/>
    <cellStyle name="Normal 2 2 2 2 2 2 2 2 2 2 43 18" xfId="29626"/>
    <cellStyle name="Normal 2 2 2 2 2 2 2 2 2 2 43 19" xfId="29627"/>
    <cellStyle name="Normal 2 2 2 2 2 2 2 2 2 2 43 2" xfId="29628"/>
    <cellStyle name="Normal 2 2 2 2 2 2 2 2 2 2 43 20" xfId="29629"/>
    <cellStyle name="Normal 2 2 2 2 2 2 2 2 2 2 43 21" xfId="29630"/>
    <cellStyle name="Normal 2 2 2 2 2 2 2 2 2 2 43 22" xfId="29631"/>
    <cellStyle name="Normal 2 2 2 2 2 2 2 2 2 2 43 3" xfId="29632"/>
    <cellStyle name="Normal 2 2 2 2 2 2 2 2 2 2 43 4" xfId="29633"/>
    <cellStyle name="Normal 2 2 2 2 2 2 2 2 2 2 43 5" xfId="29634"/>
    <cellStyle name="Normal 2 2 2 2 2 2 2 2 2 2 43 6" xfId="29635"/>
    <cellStyle name="Normal 2 2 2 2 2 2 2 2 2 2 43 7" xfId="29636"/>
    <cellStyle name="Normal 2 2 2 2 2 2 2 2 2 2 43 8" xfId="29637"/>
    <cellStyle name="Normal 2 2 2 2 2 2 2 2 2 2 43 9" xfId="29638"/>
    <cellStyle name="Normal 2 2 2 2 2 2 2 2 2 2 44" xfId="29639"/>
    <cellStyle name="Normal 2 2 2 2 2 2 2 2 2 2 44 10" xfId="29640"/>
    <cellStyle name="Normal 2 2 2 2 2 2 2 2 2 2 44 11" xfId="29641"/>
    <cellStyle name="Normal 2 2 2 2 2 2 2 2 2 2 44 12" xfId="29642"/>
    <cellStyle name="Normal 2 2 2 2 2 2 2 2 2 2 44 13" xfId="29643"/>
    <cellStyle name="Normal 2 2 2 2 2 2 2 2 2 2 44 14" xfId="29644"/>
    <cellStyle name="Normal 2 2 2 2 2 2 2 2 2 2 44 15" xfId="29645"/>
    <cellStyle name="Normal 2 2 2 2 2 2 2 2 2 2 44 16" xfId="29646"/>
    <cellStyle name="Normal 2 2 2 2 2 2 2 2 2 2 44 17" xfId="29647"/>
    <cellStyle name="Normal 2 2 2 2 2 2 2 2 2 2 44 18" xfId="29648"/>
    <cellStyle name="Normal 2 2 2 2 2 2 2 2 2 2 44 19" xfId="29649"/>
    <cellStyle name="Normal 2 2 2 2 2 2 2 2 2 2 44 2" xfId="29650"/>
    <cellStyle name="Normal 2 2 2 2 2 2 2 2 2 2 44 20" xfId="29651"/>
    <cellStyle name="Normal 2 2 2 2 2 2 2 2 2 2 44 21" xfId="29652"/>
    <cellStyle name="Normal 2 2 2 2 2 2 2 2 2 2 44 22" xfId="29653"/>
    <cellStyle name="Normal 2 2 2 2 2 2 2 2 2 2 44 3" xfId="29654"/>
    <cellStyle name="Normal 2 2 2 2 2 2 2 2 2 2 44 4" xfId="29655"/>
    <cellStyle name="Normal 2 2 2 2 2 2 2 2 2 2 44 5" xfId="29656"/>
    <cellStyle name="Normal 2 2 2 2 2 2 2 2 2 2 44 6" xfId="29657"/>
    <cellStyle name="Normal 2 2 2 2 2 2 2 2 2 2 44 7" xfId="29658"/>
    <cellStyle name="Normal 2 2 2 2 2 2 2 2 2 2 44 8" xfId="29659"/>
    <cellStyle name="Normal 2 2 2 2 2 2 2 2 2 2 44 9" xfId="29660"/>
    <cellStyle name="Normal 2 2 2 2 2 2 2 2 2 2 45" xfId="29661"/>
    <cellStyle name="Normal 2 2 2 2 2 2 2 2 2 2 45 10" xfId="29662"/>
    <cellStyle name="Normal 2 2 2 2 2 2 2 2 2 2 45 11" xfId="29663"/>
    <cellStyle name="Normal 2 2 2 2 2 2 2 2 2 2 45 12" xfId="29664"/>
    <cellStyle name="Normal 2 2 2 2 2 2 2 2 2 2 45 13" xfId="29665"/>
    <cellStyle name="Normal 2 2 2 2 2 2 2 2 2 2 45 14" xfId="29666"/>
    <cellStyle name="Normal 2 2 2 2 2 2 2 2 2 2 45 15" xfId="29667"/>
    <cellStyle name="Normal 2 2 2 2 2 2 2 2 2 2 45 16" xfId="29668"/>
    <cellStyle name="Normal 2 2 2 2 2 2 2 2 2 2 45 17" xfId="29669"/>
    <cellStyle name="Normal 2 2 2 2 2 2 2 2 2 2 45 18" xfId="29670"/>
    <cellStyle name="Normal 2 2 2 2 2 2 2 2 2 2 45 19" xfId="29671"/>
    <cellStyle name="Normal 2 2 2 2 2 2 2 2 2 2 45 2" xfId="29672"/>
    <cellStyle name="Normal 2 2 2 2 2 2 2 2 2 2 45 20" xfId="29673"/>
    <cellStyle name="Normal 2 2 2 2 2 2 2 2 2 2 45 21" xfId="29674"/>
    <cellStyle name="Normal 2 2 2 2 2 2 2 2 2 2 45 22" xfId="29675"/>
    <cellStyle name="Normal 2 2 2 2 2 2 2 2 2 2 45 3" xfId="29676"/>
    <cellStyle name="Normal 2 2 2 2 2 2 2 2 2 2 45 4" xfId="29677"/>
    <cellStyle name="Normal 2 2 2 2 2 2 2 2 2 2 45 5" xfId="29678"/>
    <cellStyle name="Normal 2 2 2 2 2 2 2 2 2 2 45 6" xfId="29679"/>
    <cellStyle name="Normal 2 2 2 2 2 2 2 2 2 2 45 7" xfId="29680"/>
    <cellStyle name="Normal 2 2 2 2 2 2 2 2 2 2 45 8" xfId="29681"/>
    <cellStyle name="Normal 2 2 2 2 2 2 2 2 2 2 45 9" xfId="29682"/>
    <cellStyle name="Normal 2 2 2 2 2 2 2 2 2 2 46" xfId="29683"/>
    <cellStyle name="Normal 2 2 2 2 2 2 2 2 2 2 46 10" xfId="29684"/>
    <cellStyle name="Normal 2 2 2 2 2 2 2 2 2 2 46 11" xfId="29685"/>
    <cellStyle name="Normal 2 2 2 2 2 2 2 2 2 2 46 12" xfId="29686"/>
    <cellStyle name="Normal 2 2 2 2 2 2 2 2 2 2 46 13" xfId="29687"/>
    <cellStyle name="Normal 2 2 2 2 2 2 2 2 2 2 46 14" xfId="29688"/>
    <cellStyle name="Normal 2 2 2 2 2 2 2 2 2 2 46 15" xfId="29689"/>
    <cellStyle name="Normal 2 2 2 2 2 2 2 2 2 2 46 16" xfId="29690"/>
    <cellStyle name="Normal 2 2 2 2 2 2 2 2 2 2 46 17" xfId="29691"/>
    <cellStyle name="Normal 2 2 2 2 2 2 2 2 2 2 46 18" xfId="29692"/>
    <cellStyle name="Normal 2 2 2 2 2 2 2 2 2 2 46 19" xfId="29693"/>
    <cellStyle name="Normal 2 2 2 2 2 2 2 2 2 2 46 2" xfId="29694"/>
    <cellStyle name="Normal 2 2 2 2 2 2 2 2 2 2 46 20" xfId="29695"/>
    <cellStyle name="Normal 2 2 2 2 2 2 2 2 2 2 46 21" xfId="29696"/>
    <cellStyle name="Normal 2 2 2 2 2 2 2 2 2 2 46 22" xfId="29697"/>
    <cellStyle name="Normal 2 2 2 2 2 2 2 2 2 2 46 3" xfId="29698"/>
    <cellStyle name="Normal 2 2 2 2 2 2 2 2 2 2 46 4" xfId="29699"/>
    <cellStyle name="Normal 2 2 2 2 2 2 2 2 2 2 46 5" xfId="29700"/>
    <cellStyle name="Normal 2 2 2 2 2 2 2 2 2 2 46 6" xfId="29701"/>
    <cellStyle name="Normal 2 2 2 2 2 2 2 2 2 2 46 7" xfId="29702"/>
    <cellStyle name="Normal 2 2 2 2 2 2 2 2 2 2 46 8" xfId="29703"/>
    <cellStyle name="Normal 2 2 2 2 2 2 2 2 2 2 46 9" xfId="29704"/>
    <cellStyle name="Normal 2 2 2 2 2 2 2 2 2 2 47" xfId="29705"/>
    <cellStyle name="Normal 2 2 2 2 2 2 2 2 2 2 47 10" xfId="29706"/>
    <cellStyle name="Normal 2 2 2 2 2 2 2 2 2 2 47 11" xfId="29707"/>
    <cellStyle name="Normal 2 2 2 2 2 2 2 2 2 2 47 12" xfId="29708"/>
    <cellStyle name="Normal 2 2 2 2 2 2 2 2 2 2 47 13" xfId="29709"/>
    <cellStyle name="Normal 2 2 2 2 2 2 2 2 2 2 47 14" xfId="29710"/>
    <cellStyle name="Normal 2 2 2 2 2 2 2 2 2 2 47 15" xfId="29711"/>
    <cellStyle name="Normal 2 2 2 2 2 2 2 2 2 2 47 16" xfId="29712"/>
    <cellStyle name="Normal 2 2 2 2 2 2 2 2 2 2 47 17" xfId="29713"/>
    <cellStyle name="Normal 2 2 2 2 2 2 2 2 2 2 47 18" xfId="29714"/>
    <cellStyle name="Normal 2 2 2 2 2 2 2 2 2 2 47 19" xfId="29715"/>
    <cellStyle name="Normal 2 2 2 2 2 2 2 2 2 2 47 2" xfId="29716"/>
    <cellStyle name="Normal 2 2 2 2 2 2 2 2 2 2 47 20" xfId="29717"/>
    <cellStyle name="Normal 2 2 2 2 2 2 2 2 2 2 47 21" xfId="29718"/>
    <cellStyle name="Normal 2 2 2 2 2 2 2 2 2 2 47 22" xfId="29719"/>
    <cellStyle name="Normal 2 2 2 2 2 2 2 2 2 2 47 3" xfId="29720"/>
    <cellStyle name="Normal 2 2 2 2 2 2 2 2 2 2 47 4" xfId="29721"/>
    <cellStyle name="Normal 2 2 2 2 2 2 2 2 2 2 47 5" xfId="29722"/>
    <cellStyle name="Normal 2 2 2 2 2 2 2 2 2 2 47 6" xfId="29723"/>
    <cellStyle name="Normal 2 2 2 2 2 2 2 2 2 2 47 7" xfId="29724"/>
    <cellStyle name="Normal 2 2 2 2 2 2 2 2 2 2 47 8" xfId="29725"/>
    <cellStyle name="Normal 2 2 2 2 2 2 2 2 2 2 47 9" xfId="29726"/>
    <cellStyle name="Normal 2 2 2 2 2 2 2 2 2 2 48" xfId="29727"/>
    <cellStyle name="Normal 2 2 2 2 2 2 2 2 2 2 48 10" xfId="29728"/>
    <cellStyle name="Normal 2 2 2 2 2 2 2 2 2 2 48 11" xfId="29729"/>
    <cellStyle name="Normal 2 2 2 2 2 2 2 2 2 2 48 12" xfId="29730"/>
    <cellStyle name="Normal 2 2 2 2 2 2 2 2 2 2 48 13" xfId="29731"/>
    <cellStyle name="Normal 2 2 2 2 2 2 2 2 2 2 48 14" xfId="29732"/>
    <cellStyle name="Normal 2 2 2 2 2 2 2 2 2 2 48 15" xfId="29733"/>
    <cellStyle name="Normal 2 2 2 2 2 2 2 2 2 2 48 16" xfId="29734"/>
    <cellStyle name="Normal 2 2 2 2 2 2 2 2 2 2 48 17" xfId="29735"/>
    <cellStyle name="Normal 2 2 2 2 2 2 2 2 2 2 48 18" xfId="29736"/>
    <cellStyle name="Normal 2 2 2 2 2 2 2 2 2 2 48 19" xfId="29737"/>
    <cellStyle name="Normal 2 2 2 2 2 2 2 2 2 2 48 2" xfId="29738"/>
    <cellStyle name="Normal 2 2 2 2 2 2 2 2 2 2 48 20" xfId="29739"/>
    <cellStyle name="Normal 2 2 2 2 2 2 2 2 2 2 48 21" xfId="29740"/>
    <cellStyle name="Normal 2 2 2 2 2 2 2 2 2 2 48 22" xfId="29741"/>
    <cellStyle name="Normal 2 2 2 2 2 2 2 2 2 2 48 3" xfId="29742"/>
    <cellStyle name="Normal 2 2 2 2 2 2 2 2 2 2 48 4" xfId="29743"/>
    <cellStyle name="Normal 2 2 2 2 2 2 2 2 2 2 48 5" xfId="29744"/>
    <cellStyle name="Normal 2 2 2 2 2 2 2 2 2 2 48 6" xfId="29745"/>
    <cellStyle name="Normal 2 2 2 2 2 2 2 2 2 2 48 7" xfId="29746"/>
    <cellStyle name="Normal 2 2 2 2 2 2 2 2 2 2 48 8" xfId="29747"/>
    <cellStyle name="Normal 2 2 2 2 2 2 2 2 2 2 48 9" xfId="29748"/>
    <cellStyle name="Normal 2 2 2 2 2 2 2 2 2 2 49" xfId="29749"/>
    <cellStyle name="Normal 2 2 2 2 2 2 2 2 2 2 49 10" xfId="29750"/>
    <cellStyle name="Normal 2 2 2 2 2 2 2 2 2 2 49 11" xfId="29751"/>
    <cellStyle name="Normal 2 2 2 2 2 2 2 2 2 2 49 12" xfId="29752"/>
    <cellStyle name="Normal 2 2 2 2 2 2 2 2 2 2 49 13" xfId="29753"/>
    <cellStyle name="Normal 2 2 2 2 2 2 2 2 2 2 49 14" xfId="29754"/>
    <cellStyle name="Normal 2 2 2 2 2 2 2 2 2 2 49 15" xfId="29755"/>
    <cellStyle name="Normal 2 2 2 2 2 2 2 2 2 2 49 16" xfId="29756"/>
    <cellStyle name="Normal 2 2 2 2 2 2 2 2 2 2 49 17" xfId="29757"/>
    <cellStyle name="Normal 2 2 2 2 2 2 2 2 2 2 49 18" xfId="29758"/>
    <cellStyle name="Normal 2 2 2 2 2 2 2 2 2 2 49 19" xfId="29759"/>
    <cellStyle name="Normal 2 2 2 2 2 2 2 2 2 2 49 2" xfId="29760"/>
    <cellStyle name="Normal 2 2 2 2 2 2 2 2 2 2 49 20" xfId="29761"/>
    <cellStyle name="Normal 2 2 2 2 2 2 2 2 2 2 49 21" xfId="29762"/>
    <cellStyle name="Normal 2 2 2 2 2 2 2 2 2 2 49 22" xfId="29763"/>
    <cellStyle name="Normal 2 2 2 2 2 2 2 2 2 2 49 3" xfId="29764"/>
    <cellStyle name="Normal 2 2 2 2 2 2 2 2 2 2 49 4" xfId="29765"/>
    <cellStyle name="Normal 2 2 2 2 2 2 2 2 2 2 49 5" xfId="29766"/>
    <cellStyle name="Normal 2 2 2 2 2 2 2 2 2 2 49 6" xfId="29767"/>
    <cellStyle name="Normal 2 2 2 2 2 2 2 2 2 2 49 7" xfId="29768"/>
    <cellStyle name="Normal 2 2 2 2 2 2 2 2 2 2 49 8" xfId="29769"/>
    <cellStyle name="Normal 2 2 2 2 2 2 2 2 2 2 49 9" xfId="29770"/>
    <cellStyle name="Normal 2 2 2 2 2 2 2 2 2 2 5" xfId="29771"/>
    <cellStyle name="Normal 2 2 2 2 2 2 2 2 2 2 5 10" xfId="29772"/>
    <cellStyle name="Normal 2 2 2 2 2 2 2 2 2 2 5 11" xfId="29773"/>
    <cellStyle name="Normal 2 2 2 2 2 2 2 2 2 2 5 12" xfId="29774"/>
    <cellStyle name="Normal 2 2 2 2 2 2 2 2 2 2 5 13" xfId="29775"/>
    <cellStyle name="Normal 2 2 2 2 2 2 2 2 2 2 5 14" xfId="29776"/>
    <cellStyle name="Normal 2 2 2 2 2 2 2 2 2 2 5 15" xfId="29777"/>
    <cellStyle name="Normal 2 2 2 2 2 2 2 2 2 2 5 16" xfId="29778"/>
    <cellStyle name="Normal 2 2 2 2 2 2 2 2 2 2 5 17" xfId="29779"/>
    <cellStyle name="Normal 2 2 2 2 2 2 2 2 2 2 5 18" xfId="29780"/>
    <cellStyle name="Normal 2 2 2 2 2 2 2 2 2 2 5 19" xfId="29781"/>
    <cellStyle name="Normal 2 2 2 2 2 2 2 2 2 2 5 2" xfId="29782"/>
    <cellStyle name="Normal 2 2 2 2 2 2 2 2 2 2 5 20" xfId="29783"/>
    <cellStyle name="Normal 2 2 2 2 2 2 2 2 2 2 5 21" xfId="29784"/>
    <cellStyle name="Normal 2 2 2 2 2 2 2 2 2 2 5 22" xfId="29785"/>
    <cellStyle name="Normal 2 2 2 2 2 2 2 2 2 2 5 3" xfId="29786"/>
    <cellStyle name="Normal 2 2 2 2 2 2 2 2 2 2 5 4" xfId="29787"/>
    <cellStyle name="Normal 2 2 2 2 2 2 2 2 2 2 5 5" xfId="29788"/>
    <cellStyle name="Normal 2 2 2 2 2 2 2 2 2 2 5 6" xfId="29789"/>
    <cellStyle name="Normal 2 2 2 2 2 2 2 2 2 2 5 7" xfId="29790"/>
    <cellStyle name="Normal 2 2 2 2 2 2 2 2 2 2 5 8" xfId="29791"/>
    <cellStyle name="Normal 2 2 2 2 2 2 2 2 2 2 5 9" xfId="29792"/>
    <cellStyle name="Normal 2 2 2 2 2 2 2 2 2 2 50" xfId="29793"/>
    <cellStyle name="Normal 2 2 2 2 2 2 2 2 2 2 50 10" xfId="29794"/>
    <cellStyle name="Normal 2 2 2 2 2 2 2 2 2 2 50 11" xfId="29795"/>
    <cellStyle name="Normal 2 2 2 2 2 2 2 2 2 2 50 12" xfId="29796"/>
    <cellStyle name="Normal 2 2 2 2 2 2 2 2 2 2 50 13" xfId="29797"/>
    <cellStyle name="Normal 2 2 2 2 2 2 2 2 2 2 50 14" xfId="29798"/>
    <cellStyle name="Normal 2 2 2 2 2 2 2 2 2 2 50 15" xfId="29799"/>
    <cellStyle name="Normal 2 2 2 2 2 2 2 2 2 2 50 16" xfId="29800"/>
    <cellStyle name="Normal 2 2 2 2 2 2 2 2 2 2 50 17" xfId="29801"/>
    <cellStyle name="Normal 2 2 2 2 2 2 2 2 2 2 50 18" xfId="29802"/>
    <cellStyle name="Normal 2 2 2 2 2 2 2 2 2 2 50 19" xfId="29803"/>
    <cellStyle name="Normal 2 2 2 2 2 2 2 2 2 2 50 2" xfId="29804"/>
    <cellStyle name="Normal 2 2 2 2 2 2 2 2 2 2 50 20" xfId="29805"/>
    <cellStyle name="Normal 2 2 2 2 2 2 2 2 2 2 50 21" xfId="29806"/>
    <cellStyle name="Normal 2 2 2 2 2 2 2 2 2 2 50 22" xfId="29807"/>
    <cellStyle name="Normal 2 2 2 2 2 2 2 2 2 2 50 3" xfId="29808"/>
    <cellStyle name="Normal 2 2 2 2 2 2 2 2 2 2 50 4" xfId="29809"/>
    <cellStyle name="Normal 2 2 2 2 2 2 2 2 2 2 50 5" xfId="29810"/>
    <cellStyle name="Normal 2 2 2 2 2 2 2 2 2 2 50 6" xfId="29811"/>
    <cellStyle name="Normal 2 2 2 2 2 2 2 2 2 2 50 7" xfId="29812"/>
    <cellStyle name="Normal 2 2 2 2 2 2 2 2 2 2 50 8" xfId="29813"/>
    <cellStyle name="Normal 2 2 2 2 2 2 2 2 2 2 50 9" xfId="29814"/>
    <cellStyle name="Normal 2 2 2 2 2 2 2 2 2 2 51" xfId="29815"/>
    <cellStyle name="Normal 2 2 2 2 2 2 2 2 2 2 51 2" xfId="29816"/>
    <cellStyle name="Normal 2 2 2 2 2 2 2 2 2 2 51 2 10" xfId="29817"/>
    <cellStyle name="Normal 2 2 2 2 2 2 2 2 2 2 51 2 11" xfId="29818"/>
    <cellStyle name="Normal 2 2 2 2 2 2 2 2 2 2 51 2 12" xfId="29819"/>
    <cellStyle name="Normal 2 2 2 2 2 2 2 2 2 2 51 2 13" xfId="29820"/>
    <cellStyle name="Normal 2 2 2 2 2 2 2 2 2 2 51 2 14" xfId="29821"/>
    <cellStyle name="Normal 2 2 2 2 2 2 2 2 2 2 51 2 15" xfId="29822"/>
    <cellStyle name="Normal 2 2 2 2 2 2 2 2 2 2 51 2 16" xfId="29823"/>
    <cellStyle name="Normal 2 2 2 2 2 2 2 2 2 2 51 2 17" xfId="29824"/>
    <cellStyle name="Normal 2 2 2 2 2 2 2 2 2 2 51 2 18" xfId="29825"/>
    <cellStyle name="Normal 2 2 2 2 2 2 2 2 2 2 51 2 19" xfId="29826"/>
    <cellStyle name="Normal 2 2 2 2 2 2 2 2 2 2 51 2 2" xfId="29827"/>
    <cellStyle name="Normal 2 2 2 2 2 2 2 2 2 2 51 2 20" xfId="29828"/>
    <cellStyle name="Normal 2 2 2 2 2 2 2 2 2 2 51 2 21" xfId="29829"/>
    <cellStyle name="Normal 2 2 2 2 2 2 2 2 2 2 51 2 22" xfId="29830"/>
    <cellStyle name="Normal 2 2 2 2 2 2 2 2 2 2 51 2 3" xfId="29831"/>
    <cellStyle name="Normal 2 2 2 2 2 2 2 2 2 2 51 2 4" xfId="29832"/>
    <cellStyle name="Normal 2 2 2 2 2 2 2 2 2 2 51 2 5" xfId="29833"/>
    <cellStyle name="Normal 2 2 2 2 2 2 2 2 2 2 51 2 6" xfId="29834"/>
    <cellStyle name="Normal 2 2 2 2 2 2 2 2 2 2 51 2 7" xfId="29835"/>
    <cellStyle name="Normal 2 2 2 2 2 2 2 2 2 2 51 2 8" xfId="29836"/>
    <cellStyle name="Normal 2 2 2 2 2 2 2 2 2 2 51 2 9" xfId="29837"/>
    <cellStyle name="Normal 2 2 2 2 2 2 2 2 2 2 51 3" xfId="29838"/>
    <cellStyle name="Normal 2 2 2 2 2 2 2 2 2 2 51 3 10" xfId="29839"/>
    <cellStyle name="Normal 2 2 2 2 2 2 2 2 2 2 51 3 11" xfId="29840"/>
    <cellStyle name="Normal 2 2 2 2 2 2 2 2 2 2 51 3 12" xfId="29841"/>
    <cellStyle name="Normal 2 2 2 2 2 2 2 2 2 2 51 3 13" xfId="29842"/>
    <cellStyle name="Normal 2 2 2 2 2 2 2 2 2 2 51 3 14" xfId="29843"/>
    <cellStyle name="Normal 2 2 2 2 2 2 2 2 2 2 51 3 15" xfId="29844"/>
    <cellStyle name="Normal 2 2 2 2 2 2 2 2 2 2 51 3 16" xfId="29845"/>
    <cellStyle name="Normal 2 2 2 2 2 2 2 2 2 2 51 3 17" xfId="29846"/>
    <cellStyle name="Normal 2 2 2 2 2 2 2 2 2 2 51 3 18" xfId="29847"/>
    <cellStyle name="Normal 2 2 2 2 2 2 2 2 2 2 51 3 19" xfId="29848"/>
    <cellStyle name="Normal 2 2 2 2 2 2 2 2 2 2 51 3 2" xfId="29849"/>
    <cellStyle name="Normal 2 2 2 2 2 2 2 2 2 2 51 3 20" xfId="29850"/>
    <cellStyle name="Normal 2 2 2 2 2 2 2 2 2 2 51 3 21" xfId="29851"/>
    <cellStyle name="Normal 2 2 2 2 2 2 2 2 2 2 51 3 22" xfId="29852"/>
    <cellStyle name="Normal 2 2 2 2 2 2 2 2 2 2 51 3 3" xfId="29853"/>
    <cellStyle name="Normal 2 2 2 2 2 2 2 2 2 2 51 3 4" xfId="29854"/>
    <cellStyle name="Normal 2 2 2 2 2 2 2 2 2 2 51 3 5" xfId="29855"/>
    <cellStyle name="Normal 2 2 2 2 2 2 2 2 2 2 51 3 6" xfId="29856"/>
    <cellStyle name="Normal 2 2 2 2 2 2 2 2 2 2 51 3 7" xfId="29857"/>
    <cellStyle name="Normal 2 2 2 2 2 2 2 2 2 2 51 3 8" xfId="29858"/>
    <cellStyle name="Normal 2 2 2 2 2 2 2 2 2 2 51 3 9" xfId="29859"/>
    <cellStyle name="Normal 2 2 2 2 2 2 2 2 2 2 52" xfId="29860"/>
    <cellStyle name="Normal 2 2 2 2 2 2 2 2 2 2 52 2" xfId="29861"/>
    <cellStyle name="Normal 2 2 2 2 2 2 2 2 2 2 53" xfId="29862"/>
    <cellStyle name="Normal 2 2 2 2 2 2 2 2 2 2 54" xfId="29863"/>
    <cellStyle name="Normal 2 2 2 2 2 2 2 2 2 2 55" xfId="29864"/>
    <cellStyle name="Normal 2 2 2 2 2 2 2 2 2 2 56" xfId="29865"/>
    <cellStyle name="Normal 2 2 2 2 2 2 2 2 2 2 57" xfId="29866"/>
    <cellStyle name="Normal 2 2 2 2 2 2 2 2 2 2 58" xfId="29867"/>
    <cellStyle name="Normal 2 2 2 2 2 2 2 2 2 2 59" xfId="29868"/>
    <cellStyle name="Normal 2 2 2 2 2 2 2 2 2 2 6" xfId="29869"/>
    <cellStyle name="Normal 2 2 2 2 2 2 2 2 2 2 6 10" xfId="29870"/>
    <cellStyle name="Normal 2 2 2 2 2 2 2 2 2 2 6 11" xfId="29871"/>
    <cellStyle name="Normal 2 2 2 2 2 2 2 2 2 2 6 12" xfId="29872"/>
    <cellStyle name="Normal 2 2 2 2 2 2 2 2 2 2 6 13" xfId="29873"/>
    <cellStyle name="Normal 2 2 2 2 2 2 2 2 2 2 6 14" xfId="29874"/>
    <cellStyle name="Normal 2 2 2 2 2 2 2 2 2 2 6 15" xfId="29875"/>
    <cellStyle name="Normal 2 2 2 2 2 2 2 2 2 2 6 16" xfId="29876"/>
    <cellStyle name="Normal 2 2 2 2 2 2 2 2 2 2 6 17" xfId="29877"/>
    <cellStyle name="Normal 2 2 2 2 2 2 2 2 2 2 6 18" xfId="29878"/>
    <cellStyle name="Normal 2 2 2 2 2 2 2 2 2 2 6 19" xfId="29879"/>
    <cellStyle name="Normal 2 2 2 2 2 2 2 2 2 2 6 2" xfId="29880"/>
    <cellStyle name="Normal 2 2 2 2 2 2 2 2 2 2 6 20" xfId="29881"/>
    <cellStyle name="Normal 2 2 2 2 2 2 2 2 2 2 6 21" xfId="29882"/>
    <cellStyle name="Normal 2 2 2 2 2 2 2 2 2 2 6 22" xfId="29883"/>
    <cellStyle name="Normal 2 2 2 2 2 2 2 2 2 2 6 3" xfId="29884"/>
    <cellStyle name="Normal 2 2 2 2 2 2 2 2 2 2 6 4" xfId="29885"/>
    <cellStyle name="Normal 2 2 2 2 2 2 2 2 2 2 6 5" xfId="29886"/>
    <cellStyle name="Normal 2 2 2 2 2 2 2 2 2 2 6 6" xfId="29887"/>
    <cellStyle name="Normal 2 2 2 2 2 2 2 2 2 2 6 7" xfId="29888"/>
    <cellStyle name="Normal 2 2 2 2 2 2 2 2 2 2 6 8" xfId="29889"/>
    <cellStyle name="Normal 2 2 2 2 2 2 2 2 2 2 6 9" xfId="29890"/>
    <cellStyle name="Normal 2 2 2 2 2 2 2 2 2 2 60" xfId="29891"/>
    <cellStyle name="Normal 2 2 2 2 2 2 2 2 2 2 61" xfId="29892"/>
    <cellStyle name="Normal 2 2 2 2 2 2 2 2 2 2 62" xfId="29893"/>
    <cellStyle name="Normal 2 2 2 2 2 2 2 2 2 2 63" xfId="29894"/>
    <cellStyle name="Normal 2 2 2 2 2 2 2 2 2 2 64" xfId="29895"/>
    <cellStyle name="Normal 2 2 2 2 2 2 2 2 2 2 65" xfId="29896"/>
    <cellStyle name="Normal 2 2 2 2 2 2 2 2 2 2 66" xfId="29897"/>
    <cellStyle name="Normal 2 2 2 2 2 2 2 2 2 2 67" xfId="29898"/>
    <cellStyle name="Normal 2 2 2 2 2 2 2 2 2 2 68" xfId="29899"/>
    <cellStyle name="Normal 2 2 2 2 2 2 2 2 2 2 69" xfId="29900"/>
    <cellStyle name="Normal 2 2 2 2 2 2 2 2 2 2 7" xfId="29901"/>
    <cellStyle name="Normal 2 2 2 2 2 2 2 2 2 2 7 10" xfId="29902"/>
    <cellStyle name="Normal 2 2 2 2 2 2 2 2 2 2 7 11" xfId="29903"/>
    <cellStyle name="Normal 2 2 2 2 2 2 2 2 2 2 7 12" xfId="29904"/>
    <cellStyle name="Normal 2 2 2 2 2 2 2 2 2 2 7 13" xfId="29905"/>
    <cellStyle name="Normal 2 2 2 2 2 2 2 2 2 2 7 14" xfId="29906"/>
    <cellStyle name="Normal 2 2 2 2 2 2 2 2 2 2 7 15" xfId="29907"/>
    <cellStyle name="Normal 2 2 2 2 2 2 2 2 2 2 7 16" xfId="29908"/>
    <cellStyle name="Normal 2 2 2 2 2 2 2 2 2 2 7 17" xfId="29909"/>
    <cellStyle name="Normal 2 2 2 2 2 2 2 2 2 2 7 18" xfId="29910"/>
    <cellStyle name="Normal 2 2 2 2 2 2 2 2 2 2 7 19" xfId="29911"/>
    <cellStyle name="Normal 2 2 2 2 2 2 2 2 2 2 7 2" xfId="29912"/>
    <cellStyle name="Normal 2 2 2 2 2 2 2 2 2 2 7 20" xfId="29913"/>
    <cellStyle name="Normal 2 2 2 2 2 2 2 2 2 2 7 21" xfId="29914"/>
    <cellStyle name="Normal 2 2 2 2 2 2 2 2 2 2 7 22" xfId="29915"/>
    <cellStyle name="Normal 2 2 2 2 2 2 2 2 2 2 7 3" xfId="29916"/>
    <cellStyle name="Normal 2 2 2 2 2 2 2 2 2 2 7 4" xfId="29917"/>
    <cellStyle name="Normal 2 2 2 2 2 2 2 2 2 2 7 5" xfId="29918"/>
    <cellStyle name="Normal 2 2 2 2 2 2 2 2 2 2 7 6" xfId="29919"/>
    <cellStyle name="Normal 2 2 2 2 2 2 2 2 2 2 7 7" xfId="29920"/>
    <cellStyle name="Normal 2 2 2 2 2 2 2 2 2 2 7 8" xfId="29921"/>
    <cellStyle name="Normal 2 2 2 2 2 2 2 2 2 2 7 9" xfId="29922"/>
    <cellStyle name="Normal 2 2 2 2 2 2 2 2 2 2 70" xfId="29923"/>
    <cellStyle name="Normal 2 2 2 2 2 2 2 2 2 2 71" xfId="29924"/>
    <cellStyle name="Normal 2 2 2 2 2 2 2 2 2 2 72" xfId="29925"/>
    <cellStyle name="Normal 2 2 2 2 2 2 2 2 2 2 73" xfId="29926"/>
    <cellStyle name="Normal 2 2 2 2 2 2 2 2 2 2 8" xfId="29927"/>
    <cellStyle name="Normal 2 2 2 2 2 2 2 2 2 2 8 10" xfId="29928"/>
    <cellStyle name="Normal 2 2 2 2 2 2 2 2 2 2 8 11" xfId="29929"/>
    <cellStyle name="Normal 2 2 2 2 2 2 2 2 2 2 8 12" xfId="29930"/>
    <cellStyle name="Normal 2 2 2 2 2 2 2 2 2 2 8 13" xfId="29931"/>
    <cellStyle name="Normal 2 2 2 2 2 2 2 2 2 2 8 14" xfId="29932"/>
    <cellStyle name="Normal 2 2 2 2 2 2 2 2 2 2 8 15" xfId="29933"/>
    <cellStyle name="Normal 2 2 2 2 2 2 2 2 2 2 8 16" xfId="29934"/>
    <cellStyle name="Normal 2 2 2 2 2 2 2 2 2 2 8 17" xfId="29935"/>
    <cellStyle name="Normal 2 2 2 2 2 2 2 2 2 2 8 18" xfId="29936"/>
    <cellStyle name="Normal 2 2 2 2 2 2 2 2 2 2 8 19" xfId="29937"/>
    <cellStyle name="Normal 2 2 2 2 2 2 2 2 2 2 8 2" xfId="29938"/>
    <cellStyle name="Normal 2 2 2 2 2 2 2 2 2 2 8 20" xfId="29939"/>
    <cellStyle name="Normal 2 2 2 2 2 2 2 2 2 2 8 21" xfId="29940"/>
    <cellStyle name="Normal 2 2 2 2 2 2 2 2 2 2 8 22" xfId="29941"/>
    <cellStyle name="Normal 2 2 2 2 2 2 2 2 2 2 8 3" xfId="29942"/>
    <cellStyle name="Normal 2 2 2 2 2 2 2 2 2 2 8 4" xfId="29943"/>
    <cellStyle name="Normal 2 2 2 2 2 2 2 2 2 2 8 5" xfId="29944"/>
    <cellStyle name="Normal 2 2 2 2 2 2 2 2 2 2 8 6" xfId="29945"/>
    <cellStyle name="Normal 2 2 2 2 2 2 2 2 2 2 8 7" xfId="29946"/>
    <cellStyle name="Normal 2 2 2 2 2 2 2 2 2 2 8 8" xfId="29947"/>
    <cellStyle name="Normal 2 2 2 2 2 2 2 2 2 2 8 9" xfId="29948"/>
    <cellStyle name="Normal 2 2 2 2 2 2 2 2 2 2 9" xfId="29949"/>
    <cellStyle name="Normal 2 2 2 2 2 2 2 2 2 2 9 10" xfId="29950"/>
    <cellStyle name="Normal 2 2 2 2 2 2 2 2 2 2 9 11" xfId="29951"/>
    <cellStyle name="Normal 2 2 2 2 2 2 2 2 2 2 9 12" xfId="29952"/>
    <cellStyle name="Normal 2 2 2 2 2 2 2 2 2 2 9 13" xfId="29953"/>
    <cellStyle name="Normal 2 2 2 2 2 2 2 2 2 2 9 14" xfId="29954"/>
    <cellStyle name="Normal 2 2 2 2 2 2 2 2 2 2 9 15" xfId="29955"/>
    <cellStyle name="Normal 2 2 2 2 2 2 2 2 2 2 9 16" xfId="29956"/>
    <cellStyle name="Normal 2 2 2 2 2 2 2 2 2 2 9 17" xfId="29957"/>
    <cellStyle name="Normal 2 2 2 2 2 2 2 2 2 2 9 18" xfId="29958"/>
    <cellStyle name="Normal 2 2 2 2 2 2 2 2 2 2 9 19" xfId="29959"/>
    <cellStyle name="Normal 2 2 2 2 2 2 2 2 2 2 9 2" xfId="29960"/>
    <cellStyle name="Normal 2 2 2 2 2 2 2 2 2 2 9 20" xfId="29961"/>
    <cellStyle name="Normal 2 2 2 2 2 2 2 2 2 2 9 21" xfId="29962"/>
    <cellStyle name="Normal 2 2 2 2 2 2 2 2 2 2 9 22" xfId="29963"/>
    <cellStyle name="Normal 2 2 2 2 2 2 2 2 2 2 9 3" xfId="29964"/>
    <cellStyle name="Normal 2 2 2 2 2 2 2 2 2 2 9 4" xfId="29965"/>
    <cellStyle name="Normal 2 2 2 2 2 2 2 2 2 2 9 5" xfId="29966"/>
    <cellStyle name="Normal 2 2 2 2 2 2 2 2 2 2 9 6" xfId="29967"/>
    <cellStyle name="Normal 2 2 2 2 2 2 2 2 2 2 9 7" xfId="29968"/>
    <cellStyle name="Normal 2 2 2 2 2 2 2 2 2 2 9 8" xfId="29969"/>
    <cellStyle name="Normal 2 2 2 2 2 2 2 2 2 2 9 9" xfId="29970"/>
    <cellStyle name="Normal 2 2 2 2 2 2 2 2 2 20" xfId="29971"/>
    <cellStyle name="Normal 2 2 2 2 2 2 2 2 2 21" xfId="29972"/>
    <cellStyle name="Normal 2 2 2 2 2 2 2 2 2 22" xfId="29973"/>
    <cellStyle name="Normal 2 2 2 2 2 2 2 2 2 23" xfId="29974"/>
    <cellStyle name="Normal 2 2 2 2 2 2 2 2 2 24" xfId="29975"/>
    <cellStyle name="Normal 2 2 2 2 2 2 2 2 2 25" xfId="29976"/>
    <cellStyle name="Normal 2 2 2 2 2 2 2 2 2 26" xfId="29977"/>
    <cellStyle name="Normal 2 2 2 2 2 2 2 2 2 27" xfId="29978"/>
    <cellStyle name="Normal 2 2 2 2 2 2 2 2 2 28" xfId="29979"/>
    <cellStyle name="Normal 2 2 2 2 2 2 2 2 2 29" xfId="29980"/>
    <cellStyle name="Normal 2 2 2 2 2 2 2 2 2 3" xfId="29981"/>
    <cellStyle name="Normal 2 2 2 2 2 2 2 2 2 30" xfId="29982"/>
    <cellStyle name="Normal 2 2 2 2 2 2 2 2 2 31" xfId="29983"/>
    <cellStyle name="Normal 2 2 2 2 2 2 2 2 2 32" xfId="29984"/>
    <cellStyle name="Normal 2 2 2 2 2 2 2 2 2 32 10" xfId="29985"/>
    <cellStyle name="Normal 2 2 2 2 2 2 2 2 2 32 11" xfId="29986"/>
    <cellStyle name="Normal 2 2 2 2 2 2 2 2 2 32 12" xfId="29987"/>
    <cellStyle name="Normal 2 2 2 2 2 2 2 2 2 32 13" xfId="29988"/>
    <cellStyle name="Normal 2 2 2 2 2 2 2 2 2 32 14" xfId="29989"/>
    <cellStyle name="Normal 2 2 2 2 2 2 2 2 2 32 15" xfId="29990"/>
    <cellStyle name="Normal 2 2 2 2 2 2 2 2 2 32 16" xfId="29991"/>
    <cellStyle name="Normal 2 2 2 2 2 2 2 2 2 32 17" xfId="29992"/>
    <cellStyle name="Normal 2 2 2 2 2 2 2 2 2 32 18" xfId="29993"/>
    <cellStyle name="Normal 2 2 2 2 2 2 2 2 2 32 19" xfId="29994"/>
    <cellStyle name="Normal 2 2 2 2 2 2 2 2 2 32 2" xfId="29995"/>
    <cellStyle name="Normal 2 2 2 2 2 2 2 2 2 32 20" xfId="29996"/>
    <cellStyle name="Normal 2 2 2 2 2 2 2 2 2 32 21" xfId="29997"/>
    <cellStyle name="Normal 2 2 2 2 2 2 2 2 2 32 22" xfId="29998"/>
    <cellStyle name="Normal 2 2 2 2 2 2 2 2 2 32 23" xfId="29999"/>
    <cellStyle name="Normal 2 2 2 2 2 2 2 2 2 32 3" xfId="30000"/>
    <cellStyle name="Normal 2 2 2 2 2 2 2 2 2 32 4" xfId="30001"/>
    <cellStyle name="Normal 2 2 2 2 2 2 2 2 2 32 5" xfId="30002"/>
    <cellStyle name="Normal 2 2 2 2 2 2 2 2 2 32 6" xfId="30003"/>
    <cellStyle name="Normal 2 2 2 2 2 2 2 2 2 32 7" xfId="30004"/>
    <cellStyle name="Normal 2 2 2 2 2 2 2 2 2 32 8" xfId="30005"/>
    <cellStyle name="Normal 2 2 2 2 2 2 2 2 2 32 9" xfId="30006"/>
    <cellStyle name="Normal 2 2 2 2 2 2 2 2 2 33" xfId="30007"/>
    <cellStyle name="Normal 2 2 2 2 2 2 2 2 2 34" xfId="30008"/>
    <cellStyle name="Normal 2 2 2 2 2 2 2 2 2 35" xfId="30009"/>
    <cellStyle name="Normal 2 2 2 2 2 2 2 2 2 36" xfId="30010"/>
    <cellStyle name="Normal 2 2 2 2 2 2 2 2 2 37" xfId="30011"/>
    <cellStyle name="Normal 2 2 2 2 2 2 2 2 2 38" xfId="30012"/>
    <cellStyle name="Normal 2 2 2 2 2 2 2 2 2 39" xfId="30013"/>
    <cellStyle name="Normal 2 2 2 2 2 2 2 2 2 4" xfId="30014"/>
    <cellStyle name="Normal 2 2 2 2 2 2 2 2 2 40" xfId="30015"/>
    <cellStyle name="Normal 2 2 2 2 2 2 2 2 2 41" xfId="30016"/>
    <cellStyle name="Normal 2 2 2 2 2 2 2 2 2 42" xfId="30017"/>
    <cellStyle name="Normal 2 2 2 2 2 2 2 2 2 42 10" xfId="30018"/>
    <cellStyle name="Normal 2 2 2 2 2 2 2 2 2 42 11" xfId="30019"/>
    <cellStyle name="Normal 2 2 2 2 2 2 2 2 2 42 12" xfId="30020"/>
    <cellStyle name="Normal 2 2 2 2 2 2 2 2 2 42 13" xfId="30021"/>
    <cellStyle name="Normal 2 2 2 2 2 2 2 2 2 42 14" xfId="30022"/>
    <cellStyle name="Normal 2 2 2 2 2 2 2 2 2 42 15" xfId="30023"/>
    <cellStyle name="Normal 2 2 2 2 2 2 2 2 2 42 16" xfId="30024"/>
    <cellStyle name="Normal 2 2 2 2 2 2 2 2 2 42 17" xfId="30025"/>
    <cellStyle name="Normal 2 2 2 2 2 2 2 2 2 42 18" xfId="30026"/>
    <cellStyle name="Normal 2 2 2 2 2 2 2 2 2 42 19" xfId="30027"/>
    <cellStyle name="Normal 2 2 2 2 2 2 2 2 2 42 2" xfId="30028"/>
    <cellStyle name="Normal 2 2 2 2 2 2 2 2 2 42 2 2" xfId="30029"/>
    <cellStyle name="Normal 2 2 2 2 2 2 2 2 2 42 2 2 10" xfId="30030"/>
    <cellStyle name="Normal 2 2 2 2 2 2 2 2 2 42 2 2 11" xfId="30031"/>
    <cellStyle name="Normal 2 2 2 2 2 2 2 2 2 42 2 2 12" xfId="30032"/>
    <cellStyle name="Normal 2 2 2 2 2 2 2 2 2 42 2 2 13" xfId="30033"/>
    <cellStyle name="Normal 2 2 2 2 2 2 2 2 2 42 2 2 14" xfId="30034"/>
    <cellStyle name="Normal 2 2 2 2 2 2 2 2 2 42 2 2 15" xfId="30035"/>
    <cellStyle name="Normal 2 2 2 2 2 2 2 2 2 42 2 2 16" xfId="30036"/>
    <cellStyle name="Normal 2 2 2 2 2 2 2 2 2 42 2 2 17" xfId="30037"/>
    <cellStyle name="Normal 2 2 2 2 2 2 2 2 2 42 2 2 18" xfId="30038"/>
    <cellStyle name="Normal 2 2 2 2 2 2 2 2 2 42 2 2 19" xfId="30039"/>
    <cellStyle name="Normal 2 2 2 2 2 2 2 2 2 42 2 2 2" xfId="30040"/>
    <cellStyle name="Normal 2 2 2 2 2 2 2 2 2 42 2 2 2 2" xfId="30041"/>
    <cellStyle name="Normal 2 2 2 2 2 2 2 2 2 42 2 2 20" xfId="30042"/>
    <cellStyle name="Normal 2 2 2 2 2 2 2 2 2 42 2 2 21" xfId="30043"/>
    <cellStyle name="Normal 2 2 2 2 2 2 2 2 2 42 2 2 22" xfId="30044"/>
    <cellStyle name="Normal 2 2 2 2 2 2 2 2 2 42 2 2 23" xfId="30045"/>
    <cellStyle name="Normal 2 2 2 2 2 2 2 2 2 42 2 2 24" xfId="30046"/>
    <cellStyle name="Normal 2 2 2 2 2 2 2 2 2 42 2 2 3" xfId="30047"/>
    <cellStyle name="Normal 2 2 2 2 2 2 2 2 2 42 2 2 4" xfId="30048"/>
    <cellStyle name="Normal 2 2 2 2 2 2 2 2 2 42 2 2 5" xfId="30049"/>
    <cellStyle name="Normal 2 2 2 2 2 2 2 2 2 42 2 2 6" xfId="30050"/>
    <cellStyle name="Normal 2 2 2 2 2 2 2 2 2 42 2 2 7" xfId="30051"/>
    <cellStyle name="Normal 2 2 2 2 2 2 2 2 2 42 2 2 8" xfId="30052"/>
    <cellStyle name="Normal 2 2 2 2 2 2 2 2 2 42 2 2 9" xfId="30053"/>
    <cellStyle name="Normal 2 2 2 2 2 2 2 2 2 42 2 3" xfId="30054"/>
    <cellStyle name="Normal 2 2 2 2 2 2 2 2 2 42 2 3 10" xfId="30055"/>
    <cellStyle name="Normal 2 2 2 2 2 2 2 2 2 42 2 3 11" xfId="30056"/>
    <cellStyle name="Normal 2 2 2 2 2 2 2 2 2 42 2 3 12" xfId="30057"/>
    <cellStyle name="Normal 2 2 2 2 2 2 2 2 2 42 2 3 13" xfId="30058"/>
    <cellStyle name="Normal 2 2 2 2 2 2 2 2 2 42 2 3 14" xfId="30059"/>
    <cellStyle name="Normal 2 2 2 2 2 2 2 2 2 42 2 3 15" xfId="30060"/>
    <cellStyle name="Normal 2 2 2 2 2 2 2 2 2 42 2 3 16" xfId="30061"/>
    <cellStyle name="Normal 2 2 2 2 2 2 2 2 2 42 2 3 17" xfId="30062"/>
    <cellStyle name="Normal 2 2 2 2 2 2 2 2 2 42 2 3 18" xfId="30063"/>
    <cellStyle name="Normal 2 2 2 2 2 2 2 2 2 42 2 3 19" xfId="30064"/>
    <cellStyle name="Normal 2 2 2 2 2 2 2 2 2 42 2 3 2" xfId="30065"/>
    <cellStyle name="Normal 2 2 2 2 2 2 2 2 2 42 2 3 20" xfId="30066"/>
    <cellStyle name="Normal 2 2 2 2 2 2 2 2 2 42 2 3 21" xfId="30067"/>
    <cellStyle name="Normal 2 2 2 2 2 2 2 2 2 42 2 3 22" xfId="30068"/>
    <cellStyle name="Normal 2 2 2 2 2 2 2 2 2 42 2 3 3" xfId="30069"/>
    <cellStyle name="Normal 2 2 2 2 2 2 2 2 2 42 2 3 4" xfId="30070"/>
    <cellStyle name="Normal 2 2 2 2 2 2 2 2 2 42 2 3 5" xfId="30071"/>
    <cellStyle name="Normal 2 2 2 2 2 2 2 2 2 42 2 3 6" xfId="30072"/>
    <cellStyle name="Normal 2 2 2 2 2 2 2 2 2 42 2 3 7" xfId="30073"/>
    <cellStyle name="Normal 2 2 2 2 2 2 2 2 2 42 2 3 8" xfId="30074"/>
    <cellStyle name="Normal 2 2 2 2 2 2 2 2 2 42 2 3 9" xfId="30075"/>
    <cellStyle name="Normal 2 2 2 2 2 2 2 2 2 42 20" xfId="30076"/>
    <cellStyle name="Normal 2 2 2 2 2 2 2 2 2 42 21" xfId="30077"/>
    <cellStyle name="Normal 2 2 2 2 2 2 2 2 2 42 22" xfId="30078"/>
    <cellStyle name="Normal 2 2 2 2 2 2 2 2 2 42 23" xfId="30079"/>
    <cellStyle name="Normal 2 2 2 2 2 2 2 2 2 42 24" xfId="30080"/>
    <cellStyle name="Normal 2 2 2 2 2 2 2 2 2 42 25" xfId="30081"/>
    <cellStyle name="Normal 2 2 2 2 2 2 2 2 2 42 3" xfId="30082"/>
    <cellStyle name="Normal 2 2 2 2 2 2 2 2 2 42 3 2" xfId="30083"/>
    <cellStyle name="Normal 2 2 2 2 2 2 2 2 2 42 4" xfId="30084"/>
    <cellStyle name="Normal 2 2 2 2 2 2 2 2 2 42 5" xfId="30085"/>
    <cellStyle name="Normal 2 2 2 2 2 2 2 2 2 42 6" xfId="30086"/>
    <cellStyle name="Normal 2 2 2 2 2 2 2 2 2 42 7" xfId="30087"/>
    <cellStyle name="Normal 2 2 2 2 2 2 2 2 2 42 8" xfId="30088"/>
    <cellStyle name="Normal 2 2 2 2 2 2 2 2 2 42 9" xfId="30089"/>
    <cellStyle name="Normal 2 2 2 2 2 2 2 2 2 43" xfId="30090"/>
    <cellStyle name="Normal 2 2 2 2 2 2 2 2 2 44" xfId="30091"/>
    <cellStyle name="Normal 2 2 2 2 2 2 2 2 2 45" xfId="30092"/>
    <cellStyle name="Normal 2 2 2 2 2 2 2 2 2 46" xfId="30093"/>
    <cellStyle name="Normal 2 2 2 2 2 2 2 2 2 47" xfId="30094"/>
    <cellStyle name="Normal 2 2 2 2 2 2 2 2 2 48" xfId="30095"/>
    <cellStyle name="Normal 2 2 2 2 2 2 2 2 2 49" xfId="30096"/>
    <cellStyle name="Normal 2 2 2 2 2 2 2 2 2 5" xfId="30097"/>
    <cellStyle name="Normal 2 2 2 2 2 2 2 2 2 50" xfId="30098"/>
    <cellStyle name="Normal 2 2 2 2 2 2 2 2 2 51" xfId="30099"/>
    <cellStyle name="Normal 2 2 2 2 2 2 2 2 2 52" xfId="30100"/>
    <cellStyle name="Normal 2 2 2 2 2 2 2 2 2 53" xfId="30101"/>
    <cellStyle name="Normal 2 2 2 2 2 2 2 2 2 54" xfId="30102"/>
    <cellStyle name="Normal 2 2 2 2 2 2 2 2 2 55" xfId="30103"/>
    <cellStyle name="Normal 2 2 2 2 2 2 2 2 2 56" xfId="30104"/>
    <cellStyle name="Normal 2 2 2 2 2 2 2 2 2 57" xfId="30105"/>
    <cellStyle name="Normal 2 2 2 2 2 2 2 2 2 58" xfId="30106"/>
    <cellStyle name="Normal 2 2 2 2 2 2 2 2 2 59" xfId="30107"/>
    <cellStyle name="Normal 2 2 2 2 2 2 2 2 2 6" xfId="30108"/>
    <cellStyle name="Normal 2 2 2 2 2 2 2 2 2 60" xfId="30109"/>
    <cellStyle name="Normal 2 2 2 2 2 2 2 2 2 61" xfId="30110"/>
    <cellStyle name="Normal 2 2 2 2 2 2 2 2 2 62" xfId="30111"/>
    <cellStyle name="Normal 2 2 2 2 2 2 2 2 2 63" xfId="30112"/>
    <cellStyle name="Normal 2 2 2 2 2 2 2 2 2 64" xfId="30113"/>
    <cellStyle name="Normal 2 2 2 2 2 2 2 2 2 65" xfId="30114"/>
    <cellStyle name="Normal 2 2 2 2 2 2 2 2 2 66" xfId="30115"/>
    <cellStyle name="Normal 2 2 2 2 2 2 2 2 2 67" xfId="30116"/>
    <cellStyle name="Normal 2 2 2 2 2 2 2 2 2 68" xfId="30117"/>
    <cellStyle name="Normal 2 2 2 2 2 2 2 2 2 69" xfId="30118"/>
    <cellStyle name="Normal 2 2 2 2 2 2 2 2 2 7" xfId="30119"/>
    <cellStyle name="Normal 2 2 2 2 2 2 2 2 2 70" xfId="30120"/>
    <cellStyle name="Normal 2 2 2 2 2 2 2 2 2 71" xfId="30121"/>
    <cellStyle name="Normal 2 2 2 2 2 2 2 2 2 72" xfId="30122"/>
    <cellStyle name="Normal 2 2 2 2 2 2 2 2 2 73" xfId="30123"/>
    <cellStyle name="Normal 2 2 2 2 2 2 2 2 2 74" xfId="30124"/>
    <cellStyle name="Normal 2 2 2 2 2 2 2 2 2 75" xfId="30125"/>
    <cellStyle name="Normal 2 2 2 2 2 2 2 2 2 76" xfId="30126"/>
    <cellStyle name="Normal 2 2 2 2 2 2 2 2 2 77" xfId="30127"/>
    <cellStyle name="Normal 2 2 2 2 2 2 2 2 2 78" xfId="30128"/>
    <cellStyle name="Normal 2 2 2 2 2 2 2 2 2 79" xfId="30129"/>
    <cellStyle name="Normal 2 2 2 2 2 2 2 2 2 8" xfId="30130"/>
    <cellStyle name="Normal 2 2 2 2 2 2 2 2 2 80" xfId="30131"/>
    <cellStyle name="Normal 2 2 2 2 2 2 2 2 2 81" xfId="30132"/>
    <cellStyle name="Normal 2 2 2 2 2 2 2 2 2 81 10" xfId="30133"/>
    <cellStyle name="Normal 2 2 2 2 2 2 2 2 2 81 11" xfId="30134"/>
    <cellStyle name="Normal 2 2 2 2 2 2 2 2 2 81 12" xfId="30135"/>
    <cellStyle name="Normal 2 2 2 2 2 2 2 2 2 81 13" xfId="30136"/>
    <cellStyle name="Normal 2 2 2 2 2 2 2 2 2 81 14" xfId="30137"/>
    <cellStyle name="Normal 2 2 2 2 2 2 2 2 2 81 15" xfId="30138"/>
    <cellStyle name="Normal 2 2 2 2 2 2 2 2 2 81 16" xfId="30139"/>
    <cellStyle name="Normal 2 2 2 2 2 2 2 2 2 81 17" xfId="30140"/>
    <cellStyle name="Normal 2 2 2 2 2 2 2 2 2 81 18" xfId="30141"/>
    <cellStyle name="Normal 2 2 2 2 2 2 2 2 2 81 19" xfId="30142"/>
    <cellStyle name="Normal 2 2 2 2 2 2 2 2 2 81 2" xfId="30143"/>
    <cellStyle name="Normal 2 2 2 2 2 2 2 2 2 81 2 2" xfId="30144"/>
    <cellStyle name="Normal 2 2 2 2 2 2 2 2 2 81 20" xfId="30145"/>
    <cellStyle name="Normal 2 2 2 2 2 2 2 2 2 81 21" xfId="30146"/>
    <cellStyle name="Normal 2 2 2 2 2 2 2 2 2 81 22" xfId="30147"/>
    <cellStyle name="Normal 2 2 2 2 2 2 2 2 2 81 23" xfId="30148"/>
    <cellStyle name="Normal 2 2 2 2 2 2 2 2 2 81 24" xfId="30149"/>
    <cellStyle name="Normal 2 2 2 2 2 2 2 2 2 81 3" xfId="30150"/>
    <cellStyle name="Normal 2 2 2 2 2 2 2 2 2 81 4" xfId="30151"/>
    <cellStyle name="Normal 2 2 2 2 2 2 2 2 2 81 5" xfId="30152"/>
    <cellStyle name="Normal 2 2 2 2 2 2 2 2 2 81 6" xfId="30153"/>
    <cellStyle name="Normal 2 2 2 2 2 2 2 2 2 81 7" xfId="30154"/>
    <cellStyle name="Normal 2 2 2 2 2 2 2 2 2 81 8" xfId="30155"/>
    <cellStyle name="Normal 2 2 2 2 2 2 2 2 2 81 9" xfId="30156"/>
    <cellStyle name="Normal 2 2 2 2 2 2 2 2 2 82" xfId="30157"/>
    <cellStyle name="Normal 2 2 2 2 2 2 2 2 2 82 10" xfId="30158"/>
    <cellStyle name="Normal 2 2 2 2 2 2 2 2 2 82 11" xfId="30159"/>
    <cellStyle name="Normal 2 2 2 2 2 2 2 2 2 82 12" xfId="30160"/>
    <cellStyle name="Normal 2 2 2 2 2 2 2 2 2 82 13" xfId="30161"/>
    <cellStyle name="Normal 2 2 2 2 2 2 2 2 2 82 14" xfId="30162"/>
    <cellStyle name="Normal 2 2 2 2 2 2 2 2 2 82 15" xfId="30163"/>
    <cellStyle name="Normal 2 2 2 2 2 2 2 2 2 82 16" xfId="30164"/>
    <cellStyle name="Normal 2 2 2 2 2 2 2 2 2 82 17" xfId="30165"/>
    <cellStyle name="Normal 2 2 2 2 2 2 2 2 2 82 18" xfId="30166"/>
    <cellStyle name="Normal 2 2 2 2 2 2 2 2 2 82 19" xfId="30167"/>
    <cellStyle name="Normal 2 2 2 2 2 2 2 2 2 82 2" xfId="30168"/>
    <cellStyle name="Normal 2 2 2 2 2 2 2 2 2 82 20" xfId="30169"/>
    <cellStyle name="Normal 2 2 2 2 2 2 2 2 2 82 21" xfId="30170"/>
    <cellStyle name="Normal 2 2 2 2 2 2 2 2 2 82 22" xfId="30171"/>
    <cellStyle name="Normal 2 2 2 2 2 2 2 2 2 82 3" xfId="30172"/>
    <cellStyle name="Normal 2 2 2 2 2 2 2 2 2 82 4" xfId="30173"/>
    <cellStyle name="Normal 2 2 2 2 2 2 2 2 2 82 5" xfId="30174"/>
    <cellStyle name="Normal 2 2 2 2 2 2 2 2 2 82 6" xfId="30175"/>
    <cellStyle name="Normal 2 2 2 2 2 2 2 2 2 82 7" xfId="30176"/>
    <cellStyle name="Normal 2 2 2 2 2 2 2 2 2 82 8" xfId="30177"/>
    <cellStyle name="Normal 2 2 2 2 2 2 2 2 2 82 9" xfId="30178"/>
    <cellStyle name="Normal 2 2 2 2 2 2 2 2 2 83" xfId="30179"/>
    <cellStyle name="Normal 2 2 2 2 2 2 2 2 2 9" xfId="30180"/>
    <cellStyle name="Normal 2 2 2 2 2 2 2 2 20" xfId="30181"/>
    <cellStyle name="Normal 2 2 2 2 2 2 2 2 20 10" xfId="30182"/>
    <cellStyle name="Normal 2 2 2 2 2 2 2 2 20 11" xfId="30183"/>
    <cellStyle name="Normal 2 2 2 2 2 2 2 2 20 12" xfId="30184"/>
    <cellStyle name="Normal 2 2 2 2 2 2 2 2 20 13" xfId="30185"/>
    <cellStyle name="Normal 2 2 2 2 2 2 2 2 20 14" xfId="30186"/>
    <cellStyle name="Normal 2 2 2 2 2 2 2 2 20 15" xfId="30187"/>
    <cellStyle name="Normal 2 2 2 2 2 2 2 2 20 16" xfId="30188"/>
    <cellStyle name="Normal 2 2 2 2 2 2 2 2 20 17" xfId="30189"/>
    <cellStyle name="Normal 2 2 2 2 2 2 2 2 20 18" xfId="30190"/>
    <cellStyle name="Normal 2 2 2 2 2 2 2 2 20 19" xfId="30191"/>
    <cellStyle name="Normal 2 2 2 2 2 2 2 2 20 2" xfId="30192"/>
    <cellStyle name="Normal 2 2 2 2 2 2 2 2 20 20" xfId="30193"/>
    <cellStyle name="Normal 2 2 2 2 2 2 2 2 20 21" xfId="30194"/>
    <cellStyle name="Normal 2 2 2 2 2 2 2 2 20 22" xfId="30195"/>
    <cellStyle name="Normal 2 2 2 2 2 2 2 2 20 3" xfId="30196"/>
    <cellStyle name="Normal 2 2 2 2 2 2 2 2 20 4" xfId="30197"/>
    <cellStyle name="Normal 2 2 2 2 2 2 2 2 20 5" xfId="30198"/>
    <cellStyle name="Normal 2 2 2 2 2 2 2 2 20 6" xfId="30199"/>
    <cellStyle name="Normal 2 2 2 2 2 2 2 2 20 7" xfId="30200"/>
    <cellStyle name="Normal 2 2 2 2 2 2 2 2 20 8" xfId="30201"/>
    <cellStyle name="Normal 2 2 2 2 2 2 2 2 20 9" xfId="30202"/>
    <cellStyle name="Normal 2 2 2 2 2 2 2 2 21" xfId="30203"/>
    <cellStyle name="Normal 2 2 2 2 2 2 2 2 21 10" xfId="30204"/>
    <cellStyle name="Normal 2 2 2 2 2 2 2 2 21 11" xfId="30205"/>
    <cellStyle name="Normal 2 2 2 2 2 2 2 2 21 12" xfId="30206"/>
    <cellStyle name="Normal 2 2 2 2 2 2 2 2 21 13" xfId="30207"/>
    <cellStyle name="Normal 2 2 2 2 2 2 2 2 21 14" xfId="30208"/>
    <cellStyle name="Normal 2 2 2 2 2 2 2 2 21 15" xfId="30209"/>
    <cellStyle name="Normal 2 2 2 2 2 2 2 2 21 16" xfId="30210"/>
    <cellStyle name="Normal 2 2 2 2 2 2 2 2 21 17" xfId="30211"/>
    <cellStyle name="Normal 2 2 2 2 2 2 2 2 21 18" xfId="30212"/>
    <cellStyle name="Normal 2 2 2 2 2 2 2 2 21 19" xfId="30213"/>
    <cellStyle name="Normal 2 2 2 2 2 2 2 2 21 2" xfId="30214"/>
    <cellStyle name="Normal 2 2 2 2 2 2 2 2 21 20" xfId="30215"/>
    <cellStyle name="Normal 2 2 2 2 2 2 2 2 21 21" xfId="30216"/>
    <cellStyle name="Normal 2 2 2 2 2 2 2 2 21 22" xfId="30217"/>
    <cellStyle name="Normal 2 2 2 2 2 2 2 2 21 3" xfId="30218"/>
    <cellStyle name="Normal 2 2 2 2 2 2 2 2 21 4" xfId="30219"/>
    <cellStyle name="Normal 2 2 2 2 2 2 2 2 21 5" xfId="30220"/>
    <cellStyle name="Normal 2 2 2 2 2 2 2 2 21 6" xfId="30221"/>
    <cellStyle name="Normal 2 2 2 2 2 2 2 2 21 7" xfId="30222"/>
    <cellStyle name="Normal 2 2 2 2 2 2 2 2 21 8" xfId="30223"/>
    <cellStyle name="Normal 2 2 2 2 2 2 2 2 21 9" xfId="30224"/>
    <cellStyle name="Normal 2 2 2 2 2 2 2 2 22" xfId="30225"/>
    <cellStyle name="Normal 2 2 2 2 2 2 2 2 22 10" xfId="30226"/>
    <cellStyle name="Normal 2 2 2 2 2 2 2 2 22 11" xfId="30227"/>
    <cellStyle name="Normal 2 2 2 2 2 2 2 2 22 12" xfId="30228"/>
    <cellStyle name="Normal 2 2 2 2 2 2 2 2 22 13" xfId="30229"/>
    <cellStyle name="Normal 2 2 2 2 2 2 2 2 22 14" xfId="30230"/>
    <cellStyle name="Normal 2 2 2 2 2 2 2 2 22 15" xfId="30231"/>
    <cellStyle name="Normal 2 2 2 2 2 2 2 2 22 16" xfId="30232"/>
    <cellStyle name="Normal 2 2 2 2 2 2 2 2 22 17" xfId="30233"/>
    <cellStyle name="Normal 2 2 2 2 2 2 2 2 22 18" xfId="30234"/>
    <cellStyle name="Normal 2 2 2 2 2 2 2 2 22 19" xfId="30235"/>
    <cellStyle name="Normal 2 2 2 2 2 2 2 2 22 2" xfId="30236"/>
    <cellStyle name="Normal 2 2 2 2 2 2 2 2 22 20" xfId="30237"/>
    <cellStyle name="Normal 2 2 2 2 2 2 2 2 22 21" xfId="30238"/>
    <cellStyle name="Normal 2 2 2 2 2 2 2 2 22 22" xfId="30239"/>
    <cellStyle name="Normal 2 2 2 2 2 2 2 2 22 3" xfId="30240"/>
    <cellStyle name="Normal 2 2 2 2 2 2 2 2 22 4" xfId="30241"/>
    <cellStyle name="Normal 2 2 2 2 2 2 2 2 22 5" xfId="30242"/>
    <cellStyle name="Normal 2 2 2 2 2 2 2 2 22 6" xfId="30243"/>
    <cellStyle name="Normal 2 2 2 2 2 2 2 2 22 7" xfId="30244"/>
    <cellStyle name="Normal 2 2 2 2 2 2 2 2 22 8" xfId="30245"/>
    <cellStyle name="Normal 2 2 2 2 2 2 2 2 22 9" xfId="30246"/>
    <cellStyle name="Normal 2 2 2 2 2 2 2 2 23" xfId="30247"/>
    <cellStyle name="Normal 2 2 2 2 2 2 2 2 23 10" xfId="30248"/>
    <cellStyle name="Normal 2 2 2 2 2 2 2 2 23 11" xfId="30249"/>
    <cellStyle name="Normal 2 2 2 2 2 2 2 2 23 12" xfId="30250"/>
    <cellStyle name="Normal 2 2 2 2 2 2 2 2 23 13" xfId="30251"/>
    <cellStyle name="Normal 2 2 2 2 2 2 2 2 23 14" xfId="30252"/>
    <cellStyle name="Normal 2 2 2 2 2 2 2 2 23 15" xfId="30253"/>
    <cellStyle name="Normal 2 2 2 2 2 2 2 2 23 16" xfId="30254"/>
    <cellStyle name="Normal 2 2 2 2 2 2 2 2 23 17" xfId="30255"/>
    <cellStyle name="Normal 2 2 2 2 2 2 2 2 23 18" xfId="30256"/>
    <cellStyle name="Normal 2 2 2 2 2 2 2 2 23 19" xfId="30257"/>
    <cellStyle name="Normal 2 2 2 2 2 2 2 2 23 2" xfId="30258"/>
    <cellStyle name="Normal 2 2 2 2 2 2 2 2 23 20" xfId="30259"/>
    <cellStyle name="Normal 2 2 2 2 2 2 2 2 23 21" xfId="30260"/>
    <cellStyle name="Normal 2 2 2 2 2 2 2 2 23 22" xfId="30261"/>
    <cellStyle name="Normal 2 2 2 2 2 2 2 2 23 3" xfId="30262"/>
    <cellStyle name="Normal 2 2 2 2 2 2 2 2 23 4" xfId="30263"/>
    <cellStyle name="Normal 2 2 2 2 2 2 2 2 23 5" xfId="30264"/>
    <cellStyle name="Normal 2 2 2 2 2 2 2 2 23 6" xfId="30265"/>
    <cellStyle name="Normal 2 2 2 2 2 2 2 2 23 7" xfId="30266"/>
    <cellStyle name="Normal 2 2 2 2 2 2 2 2 23 8" xfId="30267"/>
    <cellStyle name="Normal 2 2 2 2 2 2 2 2 23 9" xfId="30268"/>
    <cellStyle name="Normal 2 2 2 2 2 2 2 2 24" xfId="30269"/>
    <cellStyle name="Normal 2 2 2 2 2 2 2 2 24 10" xfId="30270"/>
    <cellStyle name="Normal 2 2 2 2 2 2 2 2 24 11" xfId="30271"/>
    <cellStyle name="Normal 2 2 2 2 2 2 2 2 24 12" xfId="30272"/>
    <cellStyle name="Normal 2 2 2 2 2 2 2 2 24 13" xfId="30273"/>
    <cellStyle name="Normal 2 2 2 2 2 2 2 2 24 14" xfId="30274"/>
    <cellStyle name="Normal 2 2 2 2 2 2 2 2 24 15" xfId="30275"/>
    <cellStyle name="Normal 2 2 2 2 2 2 2 2 24 16" xfId="30276"/>
    <cellStyle name="Normal 2 2 2 2 2 2 2 2 24 17" xfId="30277"/>
    <cellStyle name="Normal 2 2 2 2 2 2 2 2 24 18" xfId="30278"/>
    <cellStyle name="Normal 2 2 2 2 2 2 2 2 24 19" xfId="30279"/>
    <cellStyle name="Normal 2 2 2 2 2 2 2 2 24 2" xfId="30280"/>
    <cellStyle name="Normal 2 2 2 2 2 2 2 2 24 20" xfId="30281"/>
    <cellStyle name="Normal 2 2 2 2 2 2 2 2 24 21" xfId="30282"/>
    <cellStyle name="Normal 2 2 2 2 2 2 2 2 24 22" xfId="30283"/>
    <cellStyle name="Normal 2 2 2 2 2 2 2 2 24 3" xfId="30284"/>
    <cellStyle name="Normal 2 2 2 2 2 2 2 2 24 4" xfId="30285"/>
    <cellStyle name="Normal 2 2 2 2 2 2 2 2 24 5" xfId="30286"/>
    <cellStyle name="Normal 2 2 2 2 2 2 2 2 24 6" xfId="30287"/>
    <cellStyle name="Normal 2 2 2 2 2 2 2 2 24 7" xfId="30288"/>
    <cellStyle name="Normal 2 2 2 2 2 2 2 2 24 8" xfId="30289"/>
    <cellStyle name="Normal 2 2 2 2 2 2 2 2 24 9" xfId="30290"/>
    <cellStyle name="Normal 2 2 2 2 2 2 2 2 25" xfId="30291"/>
    <cellStyle name="Normal 2 2 2 2 2 2 2 2 25 10" xfId="30292"/>
    <cellStyle name="Normal 2 2 2 2 2 2 2 2 25 11" xfId="30293"/>
    <cellStyle name="Normal 2 2 2 2 2 2 2 2 25 12" xfId="30294"/>
    <cellStyle name="Normal 2 2 2 2 2 2 2 2 25 13" xfId="30295"/>
    <cellStyle name="Normal 2 2 2 2 2 2 2 2 25 14" xfId="30296"/>
    <cellStyle name="Normal 2 2 2 2 2 2 2 2 25 15" xfId="30297"/>
    <cellStyle name="Normal 2 2 2 2 2 2 2 2 25 16" xfId="30298"/>
    <cellStyle name="Normal 2 2 2 2 2 2 2 2 25 17" xfId="30299"/>
    <cellStyle name="Normal 2 2 2 2 2 2 2 2 25 18" xfId="30300"/>
    <cellStyle name="Normal 2 2 2 2 2 2 2 2 25 19" xfId="30301"/>
    <cellStyle name="Normal 2 2 2 2 2 2 2 2 25 2" xfId="30302"/>
    <cellStyle name="Normal 2 2 2 2 2 2 2 2 25 20" xfId="30303"/>
    <cellStyle name="Normal 2 2 2 2 2 2 2 2 25 21" xfId="30304"/>
    <cellStyle name="Normal 2 2 2 2 2 2 2 2 25 22" xfId="30305"/>
    <cellStyle name="Normal 2 2 2 2 2 2 2 2 25 3" xfId="30306"/>
    <cellStyle name="Normal 2 2 2 2 2 2 2 2 25 4" xfId="30307"/>
    <cellStyle name="Normal 2 2 2 2 2 2 2 2 25 5" xfId="30308"/>
    <cellStyle name="Normal 2 2 2 2 2 2 2 2 25 6" xfId="30309"/>
    <cellStyle name="Normal 2 2 2 2 2 2 2 2 25 7" xfId="30310"/>
    <cellStyle name="Normal 2 2 2 2 2 2 2 2 25 8" xfId="30311"/>
    <cellStyle name="Normal 2 2 2 2 2 2 2 2 25 9" xfId="30312"/>
    <cellStyle name="Normal 2 2 2 2 2 2 2 2 26" xfId="30313"/>
    <cellStyle name="Normal 2 2 2 2 2 2 2 2 26 10" xfId="30314"/>
    <cellStyle name="Normal 2 2 2 2 2 2 2 2 26 11" xfId="30315"/>
    <cellStyle name="Normal 2 2 2 2 2 2 2 2 26 12" xfId="30316"/>
    <cellStyle name="Normal 2 2 2 2 2 2 2 2 26 13" xfId="30317"/>
    <cellStyle name="Normal 2 2 2 2 2 2 2 2 26 14" xfId="30318"/>
    <cellStyle name="Normal 2 2 2 2 2 2 2 2 26 15" xfId="30319"/>
    <cellStyle name="Normal 2 2 2 2 2 2 2 2 26 16" xfId="30320"/>
    <cellStyle name="Normal 2 2 2 2 2 2 2 2 26 17" xfId="30321"/>
    <cellStyle name="Normal 2 2 2 2 2 2 2 2 26 18" xfId="30322"/>
    <cellStyle name="Normal 2 2 2 2 2 2 2 2 26 19" xfId="30323"/>
    <cellStyle name="Normal 2 2 2 2 2 2 2 2 26 2" xfId="30324"/>
    <cellStyle name="Normal 2 2 2 2 2 2 2 2 26 20" xfId="30325"/>
    <cellStyle name="Normal 2 2 2 2 2 2 2 2 26 21" xfId="30326"/>
    <cellStyle name="Normal 2 2 2 2 2 2 2 2 26 22" xfId="30327"/>
    <cellStyle name="Normal 2 2 2 2 2 2 2 2 26 3" xfId="30328"/>
    <cellStyle name="Normal 2 2 2 2 2 2 2 2 26 4" xfId="30329"/>
    <cellStyle name="Normal 2 2 2 2 2 2 2 2 26 5" xfId="30330"/>
    <cellStyle name="Normal 2 2 2 2 2 2 2 2 26 6" xfId="30331"/>
    <cellStyle name="Normal 2 2 2 2 2 2 2 2 26 7" xfId="30332"/>
    <cellStyle name="Normal 2 2 2 2 2 2 2 2 26 8" xfId="30333"/>
    <cellStyle name="Normal 2 2 2 2 2 2 2 2 26 9" xfId="30334"/>
    <cellStyle name="Normal 2 2 2 2 2 2 2 2 27" xfId="30335"/>
    <cellStyle name="Normal 2 2 2 2 2 2 2 2 27 10" xfId="30336"/>
    <cellStyle name="Normal 2 2 2 2 2 2 2 2 27 11" xfId="30337"/>
    <cellStyle name="Normal 2 2 2 2 2 2 2 2 27 12" xfId="30338"/>
    <cellStyle name="Normal 2 2 2 2 2 2 2 2 27 13" xfId="30339"/>
    <cellStyle name="Normal 2 2 2 2 2 2 2 2 27 14" xfId="30340"/>
    <cellStyle name="Normal 2 2 2 2 2 2 2 2 27 15" xfId="30341"/>
    <cellStyle name="Normal 2 2 2 2 2 2 2 2 27 16" xfId="30342"/>
    <cellStyle name="Normal 2 2 2 2 2 2 2 2 27 17" xfId="30343"/>
    <cellStyle name="Normal 2 2 2 2 2 2 2 2 27 18" xfId="30344"/>
    <cellStyle name="Normal 2 2 2 2 2 2 2 2 27 19" xfId="30345"/>
    <cellStyle name="Normal 2 2 2 2 2 2 2 2 27 2" xfId="30346"/>
    <cellStyle name="Normal 2 2 2 2 2 2 2 2 27 20" xfId="30347"/>
    <cellStyle name="Normal 2 2 2 2 2 2 2 2 27 21" xfId="30348"/>
    <cellStyle name="Normal 2 2 2 2 2 2 2 2 27 22" xfId="30349"/>
    <cellStyle name="Normal 2 2 2 2 2 2 2 2 27 3" xfId="30350"/>
    <cellStyle name="Normal 2 2 2 2 2 2 2 2 27 4" xfId="30351"/>
    <cellStyle name="Normal 2 2 2 2 2 2 2 2 27 5" xfId="30352"/>
    <cellStyle name="Normal 2 2 2 2 2 2 2 2 27 6" xfId="30353"/>
    <cellStyle name="Normal 2 2 2 2 2 2 2 2 27 7" xfId="30354"/>
    <cellStyle name="Normal 2 2 2 2 2 2 2 2 27 8" xfId="30355"/>
    <cellStyle name="Normal 2 2 2 2 2 2 2 2 27 9" xfId="30356"/>
    <cellStyle name="Normal 2 2 2 2 2 2 2 2 28" xfId="30357"/>
    <cellStyle name="Normal 2 2 2 2 2 2 2 2 28 10" xfId="30358"/>
    <cellStyle name="Normal 2 2 2 2 2 2 2 2 28 11" xfId="30359"/>
    <cellStyle name="Normal 2 2 2 2 2 2 2 2 28 12" xfId="30360"/>
    <cellStyle name="Normal 2 2 2 2 2 2 2 2 28 13" xfId="30361"/>
    <cellStyle name="Normal 2 2 2 2 2 2 2 2 28 14" xfId="30362"/>
    <cellStyle name="Normal 2 2 2 2 2 2 2 2 28 15" xfId="30363"/>
    <cellStyle name="Normal 2 2 2 2 2 2 2 2 28 16" xfId="30364"/>
    <cellStyle name="Normal 2 2 2 2 2 2 2 2 28 17" xfId="30365"/>
    <cellStyle name="Normal 2 2 2 2 2 2 2 2 28 18" xfId="30366"/>
    <cellStyle name="Normal 2 2 2 2 2 2 2 2 28 19" xfId="30367"/>
    <cellStyle name="Normal 2 2 2 2 2 2 2 2 28 2" xfId="30368"/>
    <cellStyle name="Normal 2 2 2 2 2 2 2 2 28 20" xfId="30369"/>
    <cellStyle name="Normal 2 2 2 2 2 2 2 2 28 21" xfId="30370"/>
    <cellStyle name="Normal 2 2 2 2 2 2 2 2 28 22" xfId="30371"/>
    <cellStyle name="Normal 2 2 2 2 2 2 2 2 28 3" xfId="30372"/>
    <cellStyle name="Normal 2 2 2 2 2 2 2 2 28 4" xfId="30373"/>
    <cellStyle name="Normal 2 2 2 2 2 2 2 2 28 5" xfId="30374"/>
    <cellStyle name="Normal 2 2 2 2 2 2 2 2 28 6" xfId="30375"/>
    <cellStyle name="Normal 2 2 2 2 2 2 2 2 28 7" xfId="30376"/>
    <cellStyle name="Normal 2 2 2 2 2 2 2 2 28 8" xfId="30377"/>
    <cellStyle name="Normal 2 2 2 2 2 2 2 2 28 9" xfId="30378"/>
    <cellStyle name="Normal 2 2 2 2 2 2 2 2 29" xfId="30379"/>
    <cellStyle name="Normal 2 2 2 2 2 2 2 2 29 10" xfId="30380"/>
    <cellStyle name="Normal 2 2 2 2 2 2 2 2 29 11" xfId="30381"/>
    <cellStyle name="Normal 2 2 2 2 2 2 2 2 29 12" xfId="30382"/>
    <cellStyle name="Normal 2 2 2 2 2 2 2 2 29 13" xfId="30383"/>
    <cellStyle name="Normal 2 2 2 2 2 2 2 2 29 14" xfId="30384"/>
    <cellStyle name="Normal 2 2 2 2 2 2 2 2 29 15" xfId="30385"/>
    <cellStyle name="Normal 2 2 2 2 2 2 2 2 29 16" xfId="30386"/>
    <cellStyle name="Normal 2 2 2 2 2 2 2 2 29 17" xfId="30387"/>
    <cellStyle name="Normal 2 2 2 2 2 2 2 2 29 18" xfId="30388"/>
    <cellStyle name="Normal 2 2 2 2 2 2 2 2 29 19" xfId="30389"/>
    <cellStyle name="Normal 2 2 2 2 2 2 2 2 29 2" xfId="30390"/>
    <cellStyle name="Normal 2 2 2 2 2 2 2 2 29 20" xfId="30391"/>
    <cellStyle name="Normal 2 2 2 2 2 2 2 2 29 21" xfId="30392"/>
    <cellStyle name="Normal 2 2 2 2 2 2 2 2 29 22" xfId="30393"/>
    <cellStyle name="Normal 2 2 2 2 2 2 2 2 29 3" xfId="30394"/>
    <cellStyle name="Normal 2 2 2 2 2 2 2 2 29 4" xfId="30395"/>
    <cellStyle name="Normal 2 2 2 2 2 2 2 2 29 5" xfId="30396"/>
    <cellStyle name="Normal 2 2 2 2 2 2 2 2 29 6" xfId="30397"/>
    <cellStyle name="Normal 2 2 2 2 2 2 2 2 29 7" xfId="30398"/>
    <cellStyle name="Normal 2 2 2 2 2 2 2 2 29 8" xfId="30399"/>
    <cellStyle name="Normal 2 2 2 2 2 2 2 2 29 9" xfId="30400"/>
    <cellStyle name="Normal 2 2 2 2 2 2 2 2 3" xfId="30401"/>
    <cellStyle name="Normal 2 2 2 2 2 2 2 2 3 10" xfId="30402"/>
    <cellStyle name="Normal 2 2 2 2 2 2 2 2 3 11" xfId="30403"/>
    <cellStyle name="Normal 2 2 2 2 2 2 2 2 3 2" xfId="30404"/>
    <cellStyle name="Normal 2 2 2 2 2 2 2 2 3 2 10" xfId="30405"/>
    <cellStyle name="Normal 2 2 2 2 2 2 2 2 3 2 10 10" xfId="30406"/>
    <cellStyle name="Normal 2 2 2 2 2 2 2 2 3 2 10 11" xfId="30407"/>
    <cellStyle name="Normal 2 2 2 2 2 2 2 2 3 2 10 12" xfId="30408"/>
    <cellStyle name="Normal 2 2 2 2 2 2 2 2 3 2 10 13" xfId="30409"/>
    <cellStyle name="Normal 2 2 2 2 2 2 2 2 3 2 10 14" xfId="30410"/>
    <cellStyle name="Normal 2 2 2 2 2 2 2 2 3 2 10 15" xfId="30411"/>
    <cellStyle name="Normal 2 2 2 2 2 2 2 2 3 2 10 16" xfId="30412"/>
    <cellStyle name="Normal 2 2 2 2 2 2 2 2 3 2 10 17" xfId="30413"/>
    <cellStyle name="Normal 2 2 2 2 2 2 2 2 3 2 10 18" xfId="30414"/>
    <cellStyle name="Normal 2 2 2 2 2 2 2 2 3 2 10 19" xfId="30415"/>
    <cellStyle name="Normal 2 2 2 2 2 2 2 2 3 2 10 2" xfId="30416"/>
    <cellStyle name="Normal 2 2 2 2 2 2 2 2 3 2 10 20" xfId="30417"/>
    <cellStyle name="Normal 2 2 2 2 2 2 2 2 3 2 10 21" xfId="30418"/>
    <cellStyle name="Normal 2 2 2 2 2 2 2 2 3 2 10 22" xfId="30419"/>
    <cellStyle name="Normal 2 2 2 2 2 2 2 2 3 2 10 3" xfId="30420"/>
    <cellStyle name="Normal 2 2 2 2 2 2 2 2 3 2 10 4" xfId="30421"/>
    <cellStyle name="Normal 2 2 2 2 2 2 2 2 3 2 10 5" xfId="30422"/>
    <cellStyle name="Normal 2 2 2 2 2 2 2 2 3 2 10 6" xfId="30423"/>
    <cellStyle name="Normal 2 2 2 2 2 2 2 2 3 2 10 7" xfId="30424"/>
    <cellStyle name="Normal 2 2 2 2 2 2 2 2 3 2 10 8" xfId="30425"/>
    <cellStyle name="Normal 2 2 2 2 2 2 2 2 3 2 10 9" xfId="30426"/>
    <cellStyle name="Normal 2 2 2 2 2 2 2 2 3 2 11" xfId="30427"/>
    <cellStyle name="Normal 2 2 2 2 2 2 2 2 3 2 11 10" xfId="30428"/>
    <cellStyle name="Normal 2 2 2 2 2 2 2 2 3 2 11 11" xfId="30429"/>
    <cellStyle name="Normal 2 2 2 2 2 2 2 2 3 2 11 12" xfId="30430"/>
    <cellStyle name="Normal 2 2 2 2 2 2 2 2 3 2 11 13" xfId="30431"/>
    <cellStyle name="Normal 2 2 2 2 2 2 2 2 3 2 11 14" xfId="30432"/>
    <cellStyle name="Normal 2 2 2 2 2 2 2 2 3 2 11 15" xfId="30433"/>
    <cellStyle name="Normal 2 2 2 2 2 2 2 2 3 2 11 16" xfId="30434"/>
    <cellStyle name="Normal 2 2 2 2 2 2 2 2 3 2 11 17" xfId="30435"/>
    <cellStyle name="Normal 2 2 2 2 2 2 2 2 3 2 11 18" xfId="30436"/>
    <cellStyle name="Normal 2 2 2 2 2 2 2 2 3 2 11 19" xfId="30437"/>
    <cellStyle name="Normal 2 2 2 2 2 2 2 2 3 2 11 2" xfId="30438"/>
    <cellStyle name="Normal 2 2 2 2 2 2 2 2 3 2 11 20" xfId="30439"/>
    <cellStyle name="Normal 2 2 2 2 2 2 2 2 3 2 11 21" xfId="30440"/>
    <cellStyle name="Normal 2 2 2 2 2 2 2 2 3 2 11 22" xfId="30441"/>
    <cellStyle name="Normal 2 2 2 2 2 2 2 2 3 2 11 3" xfId="30442"/>
    <cellStyle name="Normal 2 2 2 2 2 2 2 2 3 2 11 4" xfId="30443"/>
    <cellStyle name="Normal 2 2 2 2 2 2 2 2 3 2 11 5" xfId="30444"/>
    <cellStyle name="Normal 2 2 2 2 2 2 2 2 3 2 11 6" xfId="30445"/>
    <cellStyle name="Normal 2 2 2 2 2 2 2 2 3 2 11 7" xfId="30446"/>
    <cellStyle name="Normal 2 2 2 2 2 2 2 2 3 2 11 8" xfId="30447"/>
    <cellStyle name="Normal 2 2 2 2 2 2 2 2 3 2 11 9" xfId="30448"/>
    <cellStyle name="Normal 2 2 2 2 2 2 2 2 3 2 12" xfId="30449"/>
    <cellStyle name="Normal 2 2 2 2 2 2 2 2 3 2 13" xfId="30450"/>
    <cellStyle name="Normal 2 2 2 2 2 2 2 2 3 2 14" xfId="30451"/>
    <cellStyle name="Normal 2 2 2 2 2 2 2 2 3 2 15" xfId="30452"/>
    <cellStyle name="Normal 2 2 2 2 2 2 2 2 3 2 16" xfId="30453"/>
    <cellStyle name="Normal 2 2 2 2 2 2 2 2 3 2 17" xfId="30454"/>
    <cellStyle name="Normal 2 2 2 2 2 2 2 2 3 2 18" xfId="30455"/>
    <cellStyle name="Normal 2 2 2 2 2 2 2 2 3 2 19" xfId="30456"/>
    <cellStyle name="Normal 2 2 2 2 2 2 2 2 3 2 2" xfId="30457"/>
    <cellStyle name="Normal 2 2 2 2 2 2 2 2 3 2 2 2" xfId="30458"/>
    <cellStyle name="Normal 2 2 2 2 2 2 2 2 3 2 2 2 10" xfId="30459"/>
    <cellStyle name="Normal 2 2 2 2 2 2 2 2 3 2 2 2 11" xfId="30460"/>
    <cellStyle name="Normal 2 2 2 2 2 2 2 2 3 2 2 2 12" xfId="30461"/>
    <cellStyle name="Normal 2 2 2 2 2 2 2 2 3 2 2 2 13" xfId="30462"/>
    <cellStyle name="Normal 2 2 2 2 2 2 2 2 3 2 2 2 14" xfId="30463"/>
    <cellStyle name="Normal 2 2 2 2 2 2 2 2 3 2 2 2 15" xfId="30464"/>
    <cellStyle name="Normal 2 2 2 2 2 2 2 2 3 2 2 2 16" xfId="30465"/>
    <cellStyle name="Normal 2 2 2 2 2 2 2 2 3 2 2 2 17" xfId="30466"/>
    <cellStyle name="Normal 2 2 2 2 2 2 2 2 3 2 2 2 18" xfId="30467"/>
    <cellStyle name="Normal 2 2 2 2 2 2 2 2 3 2 2 2 19" xfId="30468"/>
    <cellStyle name="Normal 2 2 2 2 2 2 2 2 3 2 2 2 2" xfId="30469"/>
    <cellStyle name="Normal 2 2 2 2 2 2 2 2 3 2 2 2 20" xfId="30470"/>
    <cellStyle name="Normal 2 2 2 2 2 2 2 2 3 2 2 2 21" xfId="30471"/>
    <cellStyle name="Normal 2 2 2 2 2 2 2 2 3 2 2 2 22" xfId="30472"/>
    <cellStyle name="Normal 2 2 2 2 2 2 2 2 3 2 2 2 3" xfId="30473"/>
    <cellStyle name="Normal 2 2 2 2 2 2 2 2 3 2 2 2 4" xfId="30474"/>
    <cellStyle name="Normal 2 2 2 2 2 2 2 2 3 2 2 2 5" xfId="30475"/>
    <cellStyle name="Normal 2 2 2 2 2 2 2 2 3 2 2 2 6" xfId="30476"/>
    <cellStyle name="Normal 2 2 2 2 2 2 2 2 3 2 2 2 7" xfId="30477"/>
    <cellStyle name="Normal 2 2 2 2 2 2 2 2 3 2 2 2 8" xfId="30478"/>
    <cellStyle name="Normal 2 2 2 2 2 2 2 2 3 2 2 2 9" xfId="30479"/>
    <cellStyle name="Normal 2 2 2 2 2 2 2 2 3 2 20" xfId="30480"/>
    <cellStyle name="Normal 2 2 2 2 2 2 2 2 3 2 21" xfId="30481"/>
    <cellStyle name="Normal 2 2 2 2 2 2 2 2 3 2 22" xfId="30482"/>
    <cellStyle name="Normal 2 2 2 2 2 2 2 2 3 2 23" xfId="30483"/>
    <cellStyle name="Normal 2 2 2 2 2 2 2 2 3 2 24" xfId="30484"/>
    <cellStyle name="Normal 2 2 2 2 2 2 2 2 3 2 25" xfId="30485"/>
    <cellStyle name="Normal 2 2 2 2 2 2 2 2 3 2 26" xfId="30486"/>
    <cellStyle name="Normal 2 2 2 2 2 2 2 2 3 2 27" xfId="30487"/>
    <cellStyle name="Normal 2 2 2 2 2 2 2 2 3 2 28" xfId="30488"/>
    <cellStyle name="Normal 2 2 2 2 2 2 2 2 3 2 29" xfId="30489"/>
    <cellStyle name="Normal 2 2 2 2 2 2 2 2 3 2 3" xfId="30490"/>
    <cellStyle name="Normal 2 2 2 2 2 2 2 2 3 2 3 10" xfId="30491"/>
    <cellStyle name="Normal 2 2 2 2 2 2 2 2 3 2 3 11" xfId="30492"/>
    <cellStyle name="Normal 2 2 2 2 2 2 2 2 3 2 3 12" xfId="30493"/>
    <cellStyle name="Normal 2 2 2 2 2 2 2 2 3 2 3 13" xfId="30494"/>
    <cellStyle name="Normal 2 2 2 2 2 2 2 2 3 2 3 14" xfId="30495"/>
    <cellStyle name="Normal 2 2 2 2 2 2 2 2 3 2 3 15" xfId="30496"/>
    <cellStyle name="Normal 2 2 2 2 2 2 2 2 3 2 3 16" xfId="30497"/>
    <cellStyle name="Normal 2 2 2 2 2 2 2 2 3 2 3 17" xfId="30498"/>
    <cellStyle name="Normal 2 2 2 2 2 2 2 2 3 2 3 18" xfId="30499"/>
    <cellStyle name="Normal 2 2 2 2 2 2 2 2 3 2 3 19" xfId="30500"/>
    <cellStyle name="Normal 2 2 2 2 2 2 2 2 3 2 3 2" xfId="30501"/>
    <cellStyle name="Normal 2 2 2 2 2 2 2 2 3 2 3 20" xfId="30502"/>
    <cellStyle name="Normal 2 2 2 2 2 2 2 2 3 2 3 21" xfId="30503"/>
    <cellStyle name="Normal 2 2 2 2 2 2 2 2 3 2 3 22" xfId="30504"/>
    <cellStyle name="Normal 2 2 2 2 2 2 2 2 3 2 3 3" xfId="30505"/>
    <cellStyle name="Normal 2 2 2 2 2 2 2 2 3 2 3 4" xfId="30506"/>
    <cellStyle name="Normal 2 2 2 2 2 2 2 2 3 2 3 5" xfId="30507"/>
    <cellStyle name="Normal 2 2 2 2 2 2 2 2 3 2 3 6" xfId="30508"/>
    <cellStyle name="Normal 2 2 2 2 2 2 2 2 3 2 3 7" xfId="30509"/>
    <cellStyle name="Normal 2 2 2 2 2 2 2 2 3 2 3 8" xfId="30510"/>
    <cellStyle name="Normal 2 2 2 2 2 2 2 2 3 2 3 9" xfId="30511"/>
    <cellStyle name="Normal 2 2 2 2 2 2 2 2 3 2 30" xfId="30512"/>
    <cellStyle name="Normal 2 2 2 2 2 2 2 2 3 2 31" xfId="30513"/>
    <cellStyle name="Normal 2 2 2 2 2 2 2 2 3 2 32" xfId="30514"/>
    <cellStyle name="Normal 2 2 2 2 2 2 2 2 3 2 4" xfId="30515"/>
    <cellStyle name="Normal 2 2 2 2 2 2 2 2 3 2 4 10" xfId="30516"/>
    <cellStyle name="Normal 2 2 2 2 2 2 2 2 3 2 4 11" xfId="30517"/>
    <cellStyle name="Normal 2 2 2 2 2 2 2 2 3 2 4 12" xfId="30518"/>
    <cellStyle name="Normal 2 2 2 2 2 2 2 2 3 2 4 13" xfId="30519"/>
    <cellStyle name="Normal 2 2 2 2 2 2 2 2 3 2 4 14" xfId="30520"/>
    <cellStyle name="Normal 2 2 2 2 2 2 2 2 3 2 4 15" xfId="30521"/>
    <cellStyle name="Normal 2 2 2 2 2 2 2 2 3 2 4 16" xfId="30522"/>
    <cellStyle name="Normal 2 2 2 2 2 2 2 2 3 2 4 17" xfId="30523"/>
    <cellStyle name="Normal 2 2 2 2 2 2 2 2 3 2 4 18" xfId="30524"/>
    <cellStyle name="Normal 2 2 2 2 2 2 2 2 3 2 4 19" xfId="30525"/>
    <cellStyle name="Normal 2 2 2 2 2 2 2 2 3 2 4 2" xfId="30526"/>
    <cellStyle name="Normal 2 2 2 2 2 2 2 2 3 2 4 20" xfId="30527"/>
    <cellStyle name="Normal 2 2 2 2 2 2 2 2 3 2 4 21" xfId="30528"/>
    <cellStyle name="Normal 2 2 2 2 2 2 2 2 3 2 4 22" xfId="30529"/>
    <cellStyle name="Normal 2 2 2 2 2 2 2 2 3 2 4 3" xfId="30530"/>
    <cellStyle name="Normal 2 2 2 2 2 2 2 2 3 2 4 4" xfId="30531"/>
    <cellStyle name="Normal 2 2 2 2 2 2 2 2 3 2 4 5" xfId="30532"/>
    <cellStyle name="Normal 2 2 2 2 2 2 2 2 3 2 4 6" xfId="30533"/>
    <cellStyle name="Normal 2 2 2 2 2 2 2 2 3 2 4 7" xfId="30534"/>
    <cellStyle name="Normal 2 2 2 2 2 2 2 2 3 2 4 8" xfId="30535"/>
    <cellStyle name="Normal 2 2 2 2 2 2 2 2 3 2 4 9" xfId="30536"/>
    <cellStyle name="Normal 2 2 2 2 2 2 2 2 3 2 5" xfId="30537"/>
    <cellStyle name="Normal 2 2 2 2 2 2 2 2 3 2 5 10" xfId="30538"/>
    <cellStyle name="Normal 2 2 2 2 2 2 2 2 3 2 5 11" xfId="30539"/>
    <cellStyle name="Normal 2 2 2 2 2 2 2 2 3 2 5 12" xfId="30540"/>
    <cellStyle name="Normal 2 2 2 2 2 2 2 2 3 2 5 13" xfId="30541"/>
    <cellStyle name="Normal 2 2 2 2 2 2 2 2 3 2 5 14" xfId="30542"/>
    <cellStyle name="Normal 2 2 2 2 2 2 2 2 3 2 5 15" xfId="30543"/>
    <cellStyle name="Normal 2 2 2 2 2 2 2 2 3 2 5 16" xfId="30544"/>
    <cellStyle name="Normal 2 2 2 2 2 2 2 2 3 2 5 17" xfId="30545"/>
    <cellStyle name="Normal 2 2 2 2 2 2 2 2 3 2 5 18" xfId="30546"/>
    <cellStyle name="Normal 2 2 2 2 2 2 2 2 3 2 5 19" xfId="30547"/>
    <cellStyle name="Normal 2 2 2 2 2 2 2 2 3 2 5 2" xfId="30548"/>
    <cellStyle name="Normal 2 2 2 2 2 2 2 2 3 2 5 20" xfId="30549"/>
    <cellStyle name="Normal 2 2 2 2 2 2 2 2 3 2 5 21" xfId="30550"/>
    <cellStyle name="Normal 2 2 2 2 2 2 2 2 3 2 5 22" xfId="30551"/>
    <cellStyle name="Normal 2 2 2 2 2 2 2 2 3 2 5 3" xfId="30552"/>
    <cellStyle name="Normal 2 2 2 2 2 2 2 2 3 2 5 4" xfId="30553"/>
    <cellStyle name="Normal 2 2 2 2 2 2 2 2 3 2 5 5" xfId="30554"/>
    <cellStyle name="Normal 2 2 2 2 2 2 2 2 3 2 5 6" xfId="30555"/>
    <cellStyle name="Normal 2 2 2 2 2 2 2 2 3 2 5 7" xfId="30556"/>
    <cellStyle name="Normal 2 2 2 2 2 2 2 2 3 2 5 8" xfId="30557"/>
    <cellStyle name="Normal 2 2 2 2 2 2 2 2 3 2 5 9" xfId="30558"/>
    <cellStyle name="Normal 2 2 2 2 2 2 2 2 3 2 6" xfId="30559"/>
    <cellStyle name="Normal 2 2 2 2 2 2 2 2 3 2 6 10" xfId="30560"/>
    <cellStyle name="Normal 2 2 2 2 2 2 2 2 3 2 6 11" xfId="30561"/>
    <cellStyle name="Normal 2 2 2 2 2 2 2 2 3 2 6 12" xfId="30562"/>
    <cellStyle name="Normal 2 2 2 2 2 2 2 2 3 2 6 13" xfId="30563"/>
    <cellStyle name="Normal 2 2 2 2 2 2 2 2 3 2 6 14" xfId="30564"/>
    <cellStyle name="Normal 2 2 2 2 2 2 2 2 3 2 6 15" xfId="30565"/>
    <cellStyle name="Normal 2 2 2 2 2 2 2 2 3 2 6 16" xfId="30566"/>
    <cellStyle name="Normal 2 2 2 2 2 2 2 2 3 2 6 17" xfId="30567"/>
    <cellStyle name="Normal 2 2 2 2 2 2 2 2 3 2 6 18" xfId="30568"/>
    <cellStyle name="Normal 2 2 2 2 2 2 2 2 3 2 6 19" xfId="30569"/>
    <cellStyle name="Normal 2 2 2 2 2 2 2 2 3 2 6 2" xfId="30570"/>
    <cellStyle name="Normal 2 2 2 2 2 2 2 2 3 2 6 20" xfId="30571"/>
    <cellStyle name="Normal 2 2 2 2 2 2 2 2 3 2 6 21" xfId="30572"/>
    <cellStyle name="Normal 2 2 2 2 2 2 2 2 3 2 6 22" xfId="30573"/>
    <cellStyle name="Normal 2 2 2 2 2 2 2 2 3 2 6 3" xfId="30574"/>
    <cellStyle name="Normal 2 2 2 2 2 2 2 2 3 2 6 4" xfId="30575"/>
    <cellStyle name="Normal 2 2 2 2 2 2 2 2 3 2 6 5" xfId="30576"/>
    <cellStyle name="Normal 2 2 2 2 2 2 2 2 3 2 6 6" xfId="30577"/>
    <cellStyle name="Normal 2 2 2 2 2 2 2 2 3 2 6 7" xfId="30578"/>
    <cellStyle name="Normal 2 2 2 2 2 2 2 2 3 2 6 8" xfId="30579"/>
    <cellStyle name="Normal 2 2 2 2 2 2 2 2 3 2 6 9" xfId="30580"/>
    <cellStyle name="Normal 2 2 2 2 2 2 2 2 3 2 7" xfId="30581"/>
    <cellStyle name="Normal 2 2 2 2 2 2 2 2 3 2 7 10" xfId="30582"/>
    <cellStyle name="Normal 2 2 2 2 2 2 2 2 3 2 7 11" xfId="30583"/>
    <cellStyle name="Normal 2 2 2 2 2 2 2 2 3 2 7 12" xfId="30584"/>
    <cellStyle name="Normal 2 2 2 2 2 2 2 2 3 2 7 13" xfId="30585"/>
    <cellStyle name="Normal 2 2 2 2 2 2 2 2 3 2 7 14" xfId="30586"/>
    <cellStyle name="Normal 2 2 2 2 2 2 2 2 3 2 7 15" xfId="30587"/>
    <cellStyle name="Normal 2 2 2 2 2 2 2 2 3 2 7 16" xfId="30588"/>
    <cellStyle name="Normal 2 2 2 2 2 2 2 2 3 2 7 17" xfId="30589"/>
    <cellStyle name="Normal 2 2 2 2 2 2 2 2 3 2 7 18" xfId="30590"/>
    <cellStyle name="Normal 2 2 2 2 2 2 2 2 3 2 7 19" xfId="30591"/>
    <cellStyle name="Normal 2 2 2 2 2 2 2 2 3 2 7 2" xfId="30592"/>
    <cellStyle name="Normal 2 2 2 2 2 2 2 2 3 2 7 20" xfId="30593"/>
    <cellStyle name="Normal 2 2 2 2 2 2 2 2 3 2 7 21" xfId="30594"/>
    <cellStyle name="Normal 2 2 2 2 2 2 2 2 3 2 7 22" xfId="30595"/>
    <cellStyle name="Normal 2 2 2 2 2 2 2 2 3 2 7 3" xfId="30596"/>
    <cellStyle name="Normal 2 2 2 2 2 2 2 2 3 2 7 4" xfId="30597"/>
    <cellStyle name="Normal 2 2 2 2 2 2 2 2 3 2 7 5" xfId="30598"/>
    <cellStyle name="Normal 2 2 2 2 2 2 2 2 3 2 7 6" xfId="30599"/>
    <cellStyle name="Normal 2 2 2 2 2 2 2 2 3 2 7 7" xfId="30600"/>
    <cellStyle name="Normal 2 2 2 2 2 2 2 2 3 2 7 8" xfId="30601"/>
    <cellStyle name="Normal 2 2 2 2 2 2 2 2 3 2 7 9" xfId="30602"/>
    <cellStyle name="Normal 2 2 2 2 2 2 2 2 3 2 8" xfId="30603"/>
    <cellStyle name="Normal 2 2 2 2 2 2 2 2 3 2 8 10" xfId="30604"/>
    <cellStyle name="Normal 2 2 2 2 2 2 2 2 3 2 8 11" xfId="30605"/>
    <cellStyle name="Normal 2 2 2 2 2 2 2 2 3 2 8 12" xfId="30606"/>
    <cellStyle name="Normal 2 2 2 2 2 2 2 2 3 2 8 13" xfId="30607"/>
    <cellStyle name="Normal 2 2 2 2 2 2 2 2 3 2 8 14" xfId="30608"/>
    <cellStyle name="Normal 2 2 2 2 2 2 2 2 3 2 8 15" xfId="30609"/>
    <cellStyle name="Normal 2 2 2 2 2 2 2 2 3 2 8 16" xfId="30610"/>
    <cellStyle name="Normal 2 2 2 2 2 2 2 2 3 2 8 17" xfId="30611"/>
    <cellStyle name="Normal 2 2 2 2 2 2 2 2 3 2 8 18" xfId="30612"/>
    <cellStyle name="Normal 2 2 2 2 2 2 2 2 3 2 8 19" xfId="30613"/>
    <cellStyle name="Normal 2 2 2 2 2 2 2 2 3 2 8 2" xfId="30614"/>
    <cellStyle name="Normal 2 2 2 2 2 2 2 2 3 2 8 20" xfId="30615"/>
    <cellStyle name="Normal 2 2 2 2 2 2 2 2 3 2 8 21" xfId="30616"/>
    <cellStyle name="Normal 2 2 2 2 2 2 2 2 3 2 8 22" xfId="30617"/>
    <cellStyle name="Normal 2 2 2 2 2 2 2 2 3 2 8 3" xfId="30618"/>
    <cellStyle name="Normal 2 2 2 2 2 2 2 2 3 2 8 4" xfId="30619"/>
    <cellStyle name="Normal 2 2 2 2 2 2 2 2 3 2 8 5" xfId="30620"/>
    <cellStyle name="Normal 2 2 2 2 2 2 2 2 3 2 8 6" xfId="30621"/>
    <cellStyle name="Normal 2 2 2 2 2 2 2 2 3 2 8 7" xfId="30622"/>
    <cellStyle name="Normal 2 2 2 2 2 2 2 2 3 2 8 8" xfId="30623"/>
    <cellStyle name="Normal 2 2 2 2 2 2 2 2 3 2 8 9" xfId="30624"/>
    <cellStyle name="Normal 2 2 2 2 2 2 2 2 3 2 9" xfId="30625"/>
    <cellStyle name="Normal 2 2 2 2 2 2 2 2 3 2 9 10" xfId="30626"/>
    <cellStyle name="Normal 2 2 2 2 2 2 2 2 3 2 9 11" xfId="30627"/>
    <cellStyle name="Normal 2 2 2 2 2 2 2 2 3 2 9 12" xfId="30628"/>
    <cellStyle name="Normal 2 2 2 2 2 2 2 2 3 2 9 13" xfId="30629"/>
    <cellStyle name="Normal 2 2 2 2 2 2 2 2 3 2 9 14" xfId="30630"/>
    <cellStyle name="Normal 2 2 2 2 2 2 2 2 3 2 9 15" xfId="30631"/>
    <cellStyle name="Normal 2 2 2 2 2 2 2 2 3 2 9 16" xfId="30632"/>
    <cellStyle name="Normal 2 2 2 2 2 2 2 2 3 2 9 17" xfId="30633"/>
    <cellStyle name="Normal 2 2 2 2 2 2 2 2 3 2 9 18" xfId="30634"/>
    <cellStyle name="Normal 2 2 2 2 2 2 2 2 3 2 9 19" xfId="30635"/>
    <cellStyle name="Normal 2 2 2 2 2 2 2 2 3 2 9 2" xfId="30636"/>
    <cellStyle name="Normal 2 2 2 2 2 2 2 2 3 2 9 20" xfId="30637"/>
    <cellStyle name="Normal 2 2 2 2 2 2 2 2 3 2 9 21" xfId="30638"/>
    <cellStyle name="Normal 2 2 2 2 2 2 2 2 3 2 9 22" xfId="30639"/>
    <cellStyle name="Normal 2 2 2 2 2 2 2 2 3 2 9 3" xfId="30640"/>
    <cellStyle name="Normal 2 2 2 2 2 2 2 2 3 2 9 4" xfId="30641"/>
    <cellStyle name="Normal 2 2 2 2 2 2 2 2 3 2 9 5" xfId="30642"/>
    <cellStyle name="Normal 2 2 2 2 2 2 2 2 3 2 9 6" xfId="30643"/>
    <cellStyle name="Normal 2 2 2 2 2 2 2 2 3 2 9 7" xfId="30644"/>
    <cellStyle name="Normal 2 2 2 2 2 2 2 2 3 2 9 8" xfId="30645"/>
    <cellStyle name="Normal 2 2 2 2 2 2 2 2 3 2 9 9" xfId="30646"/>
    <cellStyle name="Normal 2 2 2 2 2 2 2 2 3 3" xfId="30647"/>
    <cellStyle name="Normal 2 2 2 2 2 2 2 2 3 3 10" xfId="30648"/>
    <cellStyle name="Normal 2 2 2 2 2 2 2 2 3 3 11" xfId="30649"/>
    <cellStyle name="Normal 2 2 2 2 2 2 2 2 3 3 12" xfId="30650"/>
    <cellStyle name="Normal 2 2 2 2 2 2 2 2 3 3 13" xfId="30651"/>
    <cellStyle name="Normal 2 2 2 2 2 2 2 2 3 3 14" xfId="30652"/>
    <cellStyle name="Normal 2 2 2 2 2 2 2 2 3 3 15" xfId="30653"/>
    <cellStyle name="Normal 2 2 2 2 2 2 2 2 3 3 16" xfId="30654"/>
    <cellStyle name="Normal 2 2 2 2 2 2 2 2 3 3 17" xfId="30655"/>
    <cellStyle name="Normal 2 2 2 2 2 2 2 2 3 3 18" xfId="30656"/>
    <cellStyle name="Normal 2 2 2 2 2 2 2 2 3 3 19" xfId="30657"/>
    <cellStyle name="Normal 2 2 2 2 2 2 2 2 3 3 2" xfId="30658"/>
    <cellStyle name="Normal 2 2 2 2 2 2 2 2 3 3 20" xfId="30659"/>
    <cellStyle name="Normal 2 2 2 2 2 2 2 2 3 3 21" xfId="30660"/>
    <cellStyle name="Normal 2 2 2 2 2 2 2 2 3 3 22" xfId="30661"/>
    <cellStyle name="Normal 2 2 2 2 2 2 2 2 3 3 23" xfId="30662"/>
    <cellStyle name="Normal 2 2 2 2 2 2 2 2 3 3 3" xfId="30663"/>
    <cellStyle name="Normal 2 2 2 2 2 2 2 2 3 3 4" xfId="30664"/>
    <cellStyle name="Normal 2 2 2 2 2 2 2 2 3 3 5" xfId="30665"/>
    <cellStyle name="Normal 2 2 2 2 2 2 2 2 3 3 6" xfId="30666"/>
    <cellStyle name="Normal 2 2 2 2 2 2 2 2 3 3 7" xfId="30667"/>
    <cellStyle name="Normal 2 2 2 2 2 2 2 2 3 3 8" xfId="30668"/>
    <cellStyle name="Normal 2 2 2 2 2 2 2 2 3 3 9" xfId="30669"/>
    <cellStyle name="Normal 2 2 2 2 2 2 2 2 3 4" xfId="30670"/>
    <cellStyle name="Normal 2 2 2 2 2 2 2 2 3 5" xfId="30671"/>
    <cellStyle name="Normal 2 2 2 2 2 2 2 2 3 6" xfId="30672"/>
    <cellStyle name="Normal 2 2 2 2 2 2 2 2 3 7" xfId="30673"/>
    <cellStyle name="Normal 2 2 2 2 2 2 2 2 3 8" xfId="30674"/>
    <cellStyle name="Normal 2 2 2 2 2 2 2 2 3 9" xfId="30675"/>
    <cellStyle name="Normal 2 2 2 2 2 2 2 2 30" xfId="30676"/>
    <cellStyle name="Normal 2 2 2 2 2 2 2 2 30 10" xfId="30677"/>
    <cellStyle name="Normal 2 2 2 2 2 2 2 2 30 11" xfId="30678"/>
    <cellStyle name="Normal 2 2 2 2 2 2 2 2 30 12" xfId="30679"/>
    <cellStyle name="Normal 2 2 2 2 2 2 2 2 30 13" xfId="30680"/>
    <cellStyle name="Normal 2 2 2 2 2 2 2 2 30 14" xfId="30681"/>
    <cellStyle name="Normal 2 2 2 2 2 2 2 2 30 15" xfId="30682"/>
    <cellStyle name="Normal 2 2 2 2 2 2 2 2 30 16" xfId="30683"/>
    <cellStyle name="Normal 2 2 2 2 2 2 2 2 30 17" xfId="30684"/>
    <cellStyle name="Normal 2 2 2 2 2 2 2 2 30 18" xfId="30685"/>
    <cellStyle name="Normal 2 2 2 2 2 2 2 2 30 19" xfId="30686"/>
    <cellStyle name="Normal 2 2 2 2 2 2 2 2 30 2" xfId="30687"/>
    <cellStyle name="Normal 2 2 2 2 2 2 2 2 30 20" xfId="30688"/>
    <cellStyle name="Normal 2 2 2 2 2 2 2 2 30 21" xfId="30689"/>
    <cellStyle name="Normal 2 2 2 2 2 2 2 2 30 22" xfId="30690"/>
    <cellStyle name="Normal 2 2 2 2 2 2 2 2 30 3" xfId="30691"/>
    <cellStyle name="Normal 2 2 2 2 2 2 2 2 30 4" xfId="30692"/>
    <cellStyle name="Normal 2 2 2 2 2 2 2 2 30 5" xfId="30693"/>
    <cellStyle name="Normal 2 2 2 2 2 2 2 2 30 6" xfId="30694"/>
    <cellStyle name="Normal 2 2 2 2 2 2 2 2 30 7" xfId="30695"/>
    <cellStyle name="Normal 2 2 2 2 2 2 2 2 30 8" xfId="30696"/>
    <cellStyle name="Normal 2 2 2 2 2 2 2 2 30 9" xfId="30697"/>
    <cellStyle name="Normal 2 2 2 2 2 2 2 2 31" xfId="30698"/>
    <cellStyle name="Normal 2 2 2 2 2 2 2 2 31 10" xfId="30699"/>
    <cellStyle name="Normal 2 2 2 2 2 2 2 2 31 11" xfId="30700"/>
    <cellStyle name="Normal 2 2 2 2 2 2 2 2 31 12" xfId="30701"/>
    <cellStyle name="Normal 2 2 2 2 2 2 2 2 31 13" xfId="30702"/>
    <cellStyle name="Normal 2 2 2 2 2 2 2 2 31 14" xfId="30703"/>
    <cellStyle name="Normal 2 2 2 2 2 2 2 2 31 15" xfId="30704"/>
    <cellStyle name="Normal 2 2 2 2 2 2 2 2 31 16" xfId="30705"/>
    <cellStyle name="Normal 2 2 2 2 2 2 2 2 31 17" xfId="30706"/>
    <cellStyle name="Normal 2 2 2 2 2 2 2 2 31 18" xfId="30707"/>
    <cellStyle name="Normal 2 2 2 2 2 2 2 2 31 19" xfId="30708"/>
    <cellStyle name="Normal 2 2 2 2 2 2 2 2 31 2" xfId="30709"/>
    <cellStyle name="Normal 2 2 2 2 2 2 2 2 31 20" xfId="30710"/>
    <cellStyle name="Normal 2 2 2 2 2 2 2 2 31 21" xfId="30711"/>
    <cellStyle name="Normal 2 2 2 2 2 2 2 2 31 22" xfId="30712"/>
    <cellStyle name="Normal 2 2 2 2 2 2 2 2 31 3" xfId="30713"/>
    <cellStyle name="Normal 2 2 2 2 2 2 2 2 31 4" xfId="30714"/>
    <cellStyle name="Normal 2 2 2 2 2 2 2 2 31 5" xfId="30715"/>
    <cellStyle name="Normal 2 2 2 2 2 2 2 2 31 6" xfId="30716"/>
    <cellStyle name="Normal 2 2 2 2 2 2 2 2 31 7" xfId="30717"/>
    <cellStyle name="Normal 2 2 2 2 2 2 2 2 31 8" xfId="30718"/>
    <cellStyle name="Normal 2 2 2 2 2 2 2 2 31 9" xfId="30719"/>
    <cellStyle name="Normal 2 2 2 2 2 2 2 2 32" xfId="30720"/>
    <cellStyle name="Normal 2 2 2 2 2 2 2 2 32 2" xfId="30721"/>
    <cellStyle name="Normal 2 2 2 2 2 2 2 2 32 2 10" xfId="30722"/>
    <cellStyle name="Normal 2 2 2 2 2 2 2 2 32 2 11" xfId="30723"/>
    <cellStyle name="Normal 2 2 2 2 2 2 2 2 32 2 12" xfId="30724"/>
    <cellStyle name="Normal 2 2 2 2 2 2 2 2 32 2 13" xfId="30725"/>
    <cellStyle name="Normal 2 2 2 2 2 2 2 2 32 2 14" xfId="30726"/>
    <cellStyle name="Normal 2 2 2 2 2 2 2 2 32 2 15" xfId="30727"/>
    <cellStyle name="Normal 2 2 2 2 2 2 2 2 32 2 16" xfId="30728"/>
    <cellStyle name="Normal 2 2 2 2 2 2 2 2 32 2 17" xfId="30729"/>
    <cellStyle name="Normal 2 2 2 2 2 2 2 2 32 2 18" xfId="30730"/>
    <cellStyle name="Normal 2 2 2 2 2 2 2 2 32 2 19" xfId="30731"/>
    <cellStyle name="Normal 2 2 2 2 2 2 2 2 32 2 2" xfId="30732"/>
    <cellStyle name="Normal 2 2 2 2 2 2 2 2 32 2 20" xfId="30733"/>
    <cellStyle name="Normal 2 2 2 2 2 2 2 2 32 2 21" xfId="30734"/>
    <cellStyle name="Normal 2 2 2 2 2 2 2 2 32 2 22" xfId="30735"/>
    <cellStyle name="Normal 2 2 2 2 2 2 2 2 32 2 3" xfId="30736"/>
    <cellStyle name="Normal 2 2 2 2 2 2 2 2 32 2 4" xfId="30737"/>
    <cellStyle name="Normal 2 2 2 2 2 2 2 2 32 2 5" xfId="30738"/>
    <cellStyle name="Normal 2 2 2 2 2 2 2 2 32 2 6" xfId="30739"/>
    <cellStyle name="Normal 2 2 2 2 2 2 2 2 32 2 7" xfId="30740"/>
    <cellStyle name="Normal 2 2 2 2 2 2 2 2 32 2 8" xfId="30741"/>
    <cellStyle name="Normal 2 2 2 2 2 2 2 2 32 2 9" xfId="30742"/>
    <cellStyle name="Normal 2 2 2 2 2 2 2 2 33" xfId="30743"/>
    <cellStyle name="Normal 2 2 2 2 2 2 2 2 33 10" xfId="30744"/>
    <cellStyle name="Normal 2 2 2 2 2 2 2 2 33 11" xfId="30745"/>
    <cellStyle name="Normal 2 2 2 2 2 2 2 2 33 12" xfId="30746"/>
    <cellStyle name="Normal 2 2 2 2 2 2 2 2 33 13" xfId="30747"/>
    <cellStyle name="Normal 2 2 2 2 2 2 2 2 33 14" xfId="30748"/>
    <cellStyle name="Normal 2 2 2 2 2 2 2 2 33 15" xfId="30749"/>
    <cellStyle name="Normal 2 2 2 2 2 2 2 2 33 16" xfId="30750"/>
    <cellStyle name="Normal 2 2 2 2 2 2 2 2 33 17" xfId="30751"/>
    <cellStyle name="Normal 2 2 2 2 2 2 2 2 33 18" xfId="30752"/>
    <cellStyle name="Normal 2 2 2 2 2 2 2 2 33 19" xfId="30753"/>
    <cellStyle name="Normal 2 2 2 2 2 2 2 2 33 2" xfId="30754"/>
    <cellStyle name="Normal 2 2 2 2 2 2 2 2 33 20" xfId="30755"/>
    <cellStyle name="Normal 2 2 2 2 2 2 2 2 33 21" xfId="30756"/>
    <cellStyle name="Normal 2 2 2 2 2 2 2 2 33 22" xfId="30757"/>
    <cellStyle name="Normal 2 2 2 2 2 2 2 2 33 3" xfId="30758"/>
    <cellStyle name="Normal 2 2 2 2 2 2 2 2 33 4" xfId="30759"/>
    <cellStyle name="Normal 2 2 2 2 2 2 2 2 33 5" xfId="30760"/>
    <cellStyle name="Normal 2 2 2 2 2 2 2 2 33 6" xfId="30761"/>
    <cellStyle name="Normal 2 2 2 2 2 2 2 2 33 7" xfId="30762"/>
    <cellStyle name="Normal 2 2 2 2 2 2 2 2 33 8" xfId="30763"/>
    <cellStyle name="Normal 2 2 2 2 2 2 2 2 33 9" xfId="30764"/>
    <cellStyle name="Normal 2 2 2 2 2 2 2 2 34" xfId="30765"/>
    <cellStyle name="Normal 2 2 2 2 2 2 2 2 34 10" xfId="30766"/>
    <cellStyle name="Normal 2 2 2 2 2 2 2 2 34 11" xfId="30767"/>
    <cellStyle name="Normal 2 2 2 2 2 2 2 2 34 12" xfId="30768"/>
    <cellStyle name="Normal 2 2 2 2 2 2 2 2 34 13" xfId="30769"/>
    <cellStyle name="Normal 2 2 2 2 2 2 2 2 34 14" xfId="30770"/>
    <cellStyle name="Normal 2 2 2 2 2 2 2 2 34 15" xfId="30771"/>
    <cellStyle name="Normal 2 2 2 2 2 2 2 2 34 16" xfId="30772"/>
    <cellStyle name="Normal 2 2 2 2 2 2 2 2 34 17" xfId="30773"/>
    <cellStyle name="Normal 2 2 2 2 2 2 2 2 34 18" xfId="30774"/>
    <cellStyle name="Normal 2 2 2 2 2 2 2 2 34 19" xfId="30775"/>
    <cellStyle name="Normal 2 2 2 2 2 2 2 2 34 2" xfId="30776"/>
    <cellStyle name="Normal 2 2 2 2 2 2 2 2 34 20" xfId="30777"/>
    <cellStyle name="Normal 2 2 2 2 2 2 2 2 34 21" xfId="30778"/>
    <cellStyle name="Normal 2 2 2 2 2 2 2 2 34 22" xfId="30779"/>
    <cellStyle name="Normal 2 2 2 2 2 2 2 2 34 3" xfId="30780"/>
    <cellStyle name="Normal 2 2 2 2 2 2 2 2 34 4" xfId="30781"/>
    <cellStyle name="Normal 2 2 2 2 2 2 2 2 34 5" xfId="30782"/>
    <cellStyle name="Normal 2 2 2 2 2 2 2 2 34 6" xfId="30783"/>
    <cellStyle name="Normal 2 2 2 2 2 2 2 2 34 7" xfId="30784"/>
    <cellStyle name="Normal 2 2 2 2 2 2 2 2 34 8" xfId="30785"/>
    <cellStyle name="Normal 2 2 2 2 2 2 2 2 34 9" xfId="30786"/>
    <cellStyle name="Normal 2 2 2 2 2 2 2 2 35" xfId="30787"/>
    <cellStyle name="Normal 2 2 2 2 2 2 2 2 35 10" xfId="30788"/>
    <cellStyle name="Normal 2 2 2 2 2 2 2 2 35 11" xfId="30789"/>
    <cellStyle name="Normal 2 2 2 2 2 2 2 2 35 12" xfId="30790"/>
    <cellStyle name="Normal 2 2 2 2 2 2 2 2 35 13" xfId="30791"/>
    <cellStyle name="Normal 2 2 2 2 2 2 2 2 35 14" xfId="30792"/>
    <cellStyle name="Normal 2 2 2 2 2 2 2 2 35 15" xfId="30793"/>
    <cellStyle name="Normal 2 2 2 2 2 2 2 2 35 16" xfId="30794"/>
    <cellStyle name="Normal 2 2 2 2 2 2 2 2 35 17" xfId="30795"/>
    <cellStyle name="Normal 2 2 2 2 2 2 2 2 35 18" xfId="30796"/>
    <cellStyle name="Normal 2 2 2 2 2 2 2 2 35 19" xfId="30797"/>
    <cellStyle name="Normal 2 2 2 2 2 2 2 2 35 2" xfId="30798"/>
    <cellStyle name="Normal 2 2 2 2 2 2 2 2 35 20" xfId="30799"/>
    <cellStyle name="Normal 2 2 2 2 2 2 2 2 35 21" xfId="30800"/>
    <cellStyle name="Normal 2 2 2 2 2 2 2 2 35 22" xfId="30801"/>
    <cellStyle name="Normal 2 2 2 2 2 2 2 2 35 3" xfId="30802"/>
    <cellStyle name="Normal 2 2 2 2 2 2 2 2 35 4" xfId="30803"/>
    <cellStyle name="Normal 2 2 2 2 2 2 2 2 35 5" xfId="30804"/>
    <cellStyle name="Normal 2 2 2 2 2 2 2 2 35 6" xfId="30805"/>
    <cellStyle name="Normal 2 2 2 2 2 2 2 2 35 7" xfId="30806"/>
    <cellStyle name="Normal 2 2 2 2 2 2 2 2 35 8" xfId="30807"/>
    <cellStyle name="Normal 2 2 2 2 2 2 2 2 35 9" xfId="30808"/>
    <cellStyle name="Normal 2 2 2 2 2 2 2 2 36" xfId="30809"/>
    <cellStyle name="Normal 2 2 2 2 2 2 2 2 36 10" xfId="30810"/>
    <cellStyle name="Normal 2 2 2 2 2 2 2 2 36 11" xfId="30811"/>
    <cellStyle name="Normal 2 2 2 2 2 2 2 2 36 12" xfId="30812"/>
    <cellStyle name="Normal 2 2 2 2 2 2 2 2 36 13" xfId="30813"/>
    <cellStyle name="Normal 2 2 2 2 2 2 2 2 36 14" xfId="30814"/>
    <cellStyle name="Normal 2 2 2 2 2 2 2 2 36 15" xfId="30815"/>
    <cellStyle name="Normal 2 2 2 2 2 2 2 2 36 16" xfId="30816"/>
    <cellStyle name="Normal 2 2 2 2 2 2 2 2 36 17" xfId="30817"/>
    <cellStyle name="Normal 2 2 2 2 2 2 2 2 36 18" xfId="30818"/>
    <cellStyle name="Normal 2 2 2 2 2 2 2 2 36 19" xfId="30819"/>
    <cellStyle name="Normal 2 2 2 2 2 2 2 2 36 2" xfId="30820"/>
    <cellStyle name="Normal 2 2 2 2 2 2 2 2 36 20" xfId="30821"/>
    <cellStyle name="Normal 2 2 2 2 2 2 2 2 36 21" xfId="30822"/>
    <cellStyle name="Normal 2 2 2 2 2 2 2 2 36 22" xfId="30823"/>
    <cellStyle name="Normal 2 2 2 2 2 2 2 2 36 3" xfId="30824"/>
    <cellStyle name="Normal 2 2 2 2 2 2 2 2 36 4" xfId="30825"/>
    <cellStyle name="Normal 2 2 2 2 2 2 2 2 36 5" xfId="30826"/>
    <cellStyle name="Normal 2 2 2 2 2 2 2 2 36 6" xfId="30827"/>
    <cellStyle name="Normal 2 2 2 2 2 2 2 2 36 7" xfId="30828"/>
    <cellStyle name="Normal 2 2 2 2 2 2 2 2 36 8" xfId="30829"/>
    <cellStyle name="Normal 2 2 2 2 2 2 2 2 36 9" xfId="30830"/>
    <cellStyle name="Normal 2 2 2 2 2 2 2 2 37" xfId="30831"/>
    <cellStyle name="Normal 2 2 2 2 2 2 2 2 37 10" xfId="30832"/>
    <cellStyle name="Normal 2 2 2 2 2 2 2 2 37 11" xfId="30833"/>
    <cellStyle name="Normal 2 2 2 2 2 2 2 2 37 12" xfId="30834"/>
    <cellStyle name="Normal 2 2 2 2 2 2 2 2 37 13" xfId="30835"/>
    <cellStyle name="Normal 2 2 2 2 2 2 2 2 37 14" xfId="30836"/>
    <cellStyle name="Normal 2 2 2 2 2 2 2 2 37 15" xfId="30837"/>
    <cellStyle name="Normal 2 2 2 2 2 2 2 2 37 16" xfId="30838"/>
    <cellStyle name="Normal 2 2 2 2 2 2 2 2 37 17" xfId="30839"/>
    <cellStyle name="Normal 2 2 2 2 2 2 2 2 37 18" xfId="30840"/>
    <cellStyle name="Normal 2 2 2 2 2 2 2 2 37 19" xfId="30841"/>
    <cellStyle name="Normal 2 2 2 2 2 2 2 2 37 2" xfId="30842"/>
    <cellStyle name="Normal 2 2 2 2 2 2 2 2 37 20" xfId="30843"/>
    <cellStyle name="Normal 2 2 2 2 2 2 2 2 37 21" xfId="30844"/>
    <cellStyle name="Normal 2 2 2 2 2 2 2 2 37 22" xfId="30845"/>
    <cellStyle name="Normal 2 2 2 2 2 2 2 2 37 3" xfId="30846"/>
    <cellStyle name="Normal 2 2 2 2 2 2 2 2 37 4" xfId="30847"/>
    <cellStyle name="Normal 2 2 2 2 2 2 2 2 37 5" xfId="30848"/>
    <cellStyle name="Normal 2 2 2 2 2 2 2 2 37 6" xfId="30849"/>
    <cellStyle name="Normal 2 2 2 2 2 2 2 2 37 7" xfId="30850"/>
    <cellStyle name="Normal 2 2 2 2 2 2 2 2 37 8" xfId="30851"/>
    <cellStyle name="Normal 2 2 2 2 2 2 2 2 37 9" xfId="30852"/>
    <cellStyle name="Normal 2 2 2 2 2 2 2 2 38" xfId="30853"/>
    <cellStyle name="Normal 2 2 2 2 2 2 2 2 38 10" xfId="30854"/>
    <cellStyle name="Normal 2 2 2 2 2 2 2 2 38 11" xfId="30855"/>
    <cellStyle name="Normal 2 2 2 2 2 2 2 2 38 12" xfId="30856"/>
    <cellStyle name="Normal 2 2 2 2 2 2 2 2 38 13" xfId="30857"/>
    <cellStyle name="Normal 2 2 2 2 2 2 2 2 38 14" xfId="30858"/>
    <cellStyle name="Normal 2 2 2 2 2 2 2 2 38 15" xfId="30859"/>
    <cellStyle name="Normal 2 2 2 2 2 2 2 2 38 16" xfId="30860"/>
    <cellStyle name="Normal 2 2 2 2 2 2 2 2 38 17" xfId="30861"/>
    <cellStyle name="Normal 2 2 2 2 2 2 2 2 38 18" xfId="30862"/>
    <cellStyle name="Normal 2 2 2 2 2 2 2 2 38 19" xfId="30863"/>
    <cellStyle name="Normal 2 2 2 2 2 2 2 2 38 2" xfId="30864"/>
    <cellStyle name="Normal 2 2 2 2 2 2 2 2 38 20" xfId="30865"/>
    <cellStyle name="Normal 2 2 2 2 2 2 2 2 38 21" xfId="30866"/>
    <cellStyle name="Normal 2 2 2 2 2 2 2 2 38 22" xfId="30867"/>
    <cellStyle name="Normal 2 2 2 2 2 2 2 2 38 3" xfId="30868"/>
    <cellStyle name="Normal 2 2 2 2 2 2 2 2 38 4" xfId="30869"/>
    <cellStyle name="Normal 2 2 2 2 2 2 2 2 38 5" xfId="30870"/>
    <cellStyle name="Normal 2 2 2 2 2 2 2 2 38 6" xfId="30871"/>
    <cellStyle name="Normal 2 2 2 2 2 2 2 2 38 7" xfId="30872"/>
    <cellStyle name="Normal 2 2 2 2 2 2 2 2 38 8" xfId="30873"/>
    <cellStyle name="Normal 2 2 2 2 2 2 2 2 38 9" xfId="30874"/>
    <cellStyle name="Normal 2 2 2 2 2 2 2 2 39" xfId="30875"/>
    <cellStyle name="Normal 2 2 2 2 2 2 2 2 39 10" xfId="30876"/>
    <cellStyle name="Normal 2 2 2 2 2 2 2 2 39 11" xfId="30877"/>
    <cellStyle name="Normal 2 2 2 2 2 2 2 2 39 12" xfId="30878"/>
    <cellStyle name="Normal 2 2 2 2 2 2 2 2 39 13" xfId="30879"/>
    <cellStyle name="Normal 2 2 2 2 2 2 2 2 39 14" xfId="30880"/>
    <cellStyle name="Normal 2 2 2 2 2 2 2 2 39 15" xfId="30881"/>
    <cellStyle name="Normal 2 2 2 2 2 2 2 2 39 16" xfId="30882"/>
    <cellStyle name="Normal 2 2 2 2 2 2 2 2 39 17" xfId="30883"/>
    <cellStyle name="Normal 2 2 2 2 2 2 2 2 39 18" xfId="30884"/>
    <cellStyle name="Normal 2 2 2 2 2 2 2 2 39 19" xfId="30885"/>
    <cellStyle name="Normal 2 2 2 2 2 2 2 2 39 2" xfId="30886"/>
    <cellStyle name="Normal 2 2 2 2 2 2 2 2 39 20" xfId="30887"/>
    <cellStyle name="Normal 2 2 2 2 2 2 2 2 39 21" xfId="30888"/>
    <cellStyle name="Normal 2 2 2 2 2 2 2 2 39 22" xfId="30889"/>
    <cellStyle name="Normal 2 2 2 2 2 2 2 2 39 3" xfId="30890"/>
    <cellStyle name="Normal 2 2 2 2 2 2 2 2 39 4" xfId="30891"/>
    <cellStyle name="Normal 2 2 2 2 2 2 2 2 39 5" xfId="30892"/>
    <cellStyle name="Normal 2 2 2 2 2 2 2 2 39 6" xfId="30893"/>
    <cellStyle name="Normal 2 2 2 2 2 2 2 2 39 7" xfId="30894"/>
    <cellStyle name="Normal 2 2 2 2 2 2 2 2 39 8" xfId="30895"/>
    <cellStyle name="Normal 2 2 2 2 2 2 2 2 39 9" xfId="30896"/>
    <cellStyle name="Normal 2 2 2 2 2 2 2 2 4" xfId="30897"/>
    <cellStyle name="Normal 2 2 2 2 2 2 2 2 4 10" xfId="30898"/>
    <cellStyle name="Normal 2 2 2 2 2 2 2 2 4 11" xfId="30899"/>
    <cellStyle name="Normal 2 2 2 2 2 2 2 2 4 12" xfId="30900"/>
    <cellStyle name="Normal 2 2 2 2 2 2 2 2 4 13" xfId="30901"/>
    <cellStyle name="Normal 2 2 2 2 2 2 2 2 4 14" xfId="30902"/>
    <cellStyle name="Normal 2 2 2 2 2 2 2 2 4 15" xfId="30903"/>
    <cellStyle name="Normal 2 2 2 2 2 2 2 2 4 16" xfId="30904"/>
    <cellStyle name="Normal 2 2 2 2 2 2 2 2 4 17" xfId="30905"/>
    <cellStyle name="Normal 2 2 2 2 2 2 2 2 4 18" xfId="30906"/>
    <cellStyle name="Normal 2 2 2 2 2 2 2 2 4 19" xfId="30907"/>
    <cellStyle name="Normal 2 2 2 2 2 2 2 2 4 2" xfId="30908"/>
    <cellStyle name="Normal 2 2 2 2 2 2 2 2 4 20" xfId="30909"/>
    <cellStyle name="Normal 2 2 2 2 2 2 2 2 4 21" xfId="30910"/>
    <cellStyle name="Normal 2 2 2 2 2 2 2 2 4 22" xfId="30911"/>
    <cellStyle name="Normal 2 2 2 2 2 2 2 2 4 3" xfId="30912"/>
    <cellStyle name="Normal 2 2 2 2 2 2 2 2 4 4" xfId="30913"/>
    <cellStyle name="Normal 2 2 2 2 2 2 2 2 4 5" xfId="30914"/>
    <cellStyle name="Normal 2 2 2 2 2 2 2 2 4 6" xfId="30915"/>
    <cellStyle name="Normal 2 2 2 2 2 2 2 2 4 7" xfId="30916"/>
    <cellStyle name="Normal 2 2 2 2 2 2 2 2 4 8" xfId="30917"/>
    <cellStyle name="Normal 2 2 2 2 2 2 2 2 4 9" xfId="30918"/>
    <cellStyle name="Normal 2 2 2 2 2 2 2 2 40" xfId="30919"/>
    <cellStyle name="Normal 2 2 2 2 2 2 2 2 40 10" xfId="30920"/>
    <cellStyle name="Normal 2 2 2 2 2 2 2 2 40 11" xfId="30921"/>
    <cellStyle name="Normal 2 2 2 2 2 2 2 2 40 12" xfId="30922"/>
    <cellStyle name="Normal 2 2 2 2 2 2 2 2 40 13" xfId="30923"/>
    <cellStyle name="Normal 2 2 2 2 2 2 2 2 40 14" xfId="30924"/>
    <cellStyle name="Normal 2 2 2 2 2 2 2 2 40 15" xfId="30925"/>
    <cellStyle name="Normal 2 2 2 2 2 2 2 2 40 16" xfId="30926"/>
    <cellStyle name="Normal 2 2 2 2 2 2 2 2 40 17" xfId="30927"/>
    <cellStyle name="Normal 2 2 2 2 2 2 2 2 40 18" xfId="30928"/>
    <cellStyle name="Normal 2 2 2 2 2 2 2 2 40 19" xfId="30929"/>
    <cellStyle name="Normal 2 2 2 2 2 2 2 2 40 2" xfId="30930"/>
    <cellStyle name="Normal 2 2 2 2 2 2 2 2 40 20" xfId="30931"/>
    <cellStyle name="Normal 2 2 2 2 2 2 2 2 40 21" xfId="30932"/>
    <cellStyle name="Normal 2 2 2 2 2 2 2 2 40 22" xfId="30933"/>
    <cellStyle name="Normal 2 2 2 2 2 2 2 2 40 3" xfId="30934"/>
    <cellStyle name="Normal 2 2 2 2 2 2 2 2 40 4" xfId="30935"/>
    <cellStyle name="Normal 2 2 2 2 2 2 2 2 40 5" xfId="30936"/>
    <cellStyle name="Normal 2 2 2 2 2 2 2 2 40 6" xfId="30937"/>
    <cellStyle name="Normal 2 2 2 2 2 2 2 2 40 7" xfId="30938"/>
    <cellStyle name="Normal 2 2 2 2 2 2 2 2 40 8" xfId="30939"/>
    <cellStyle name="Normal 2 2 2 2 2 2 2 2 40 9" xfId="30940"/>
    <cellStyle name="Normal 2 2 2 2 2 2 2 2 41" xfId="30941"/>
    <cellStyle name="Normal 2 2 2 2 2 2 2 2 41 10" xfId="30942"/>
    <cellStyle name="Normal 2 2 2 2 2 2 2 2 41 11" xfId="30943"/>
    <cellStyle name="Normal 2 2 2 2 2 2 2 2 41 12" xfId="30944"/>
    <cellStyle name="Normal 2 2 2 2 2 2 2 2 41 13" xfId="30945"/>
    <cellStyle name="Normal 2 2 2 2 2 2 2 2 41 14" xfId="30946"/>
    <cellStyle name="Normal 2 2 2 2 2 2 2 2 41 15" xfId="30947"/>
    <cellStyle name="Normal 2 2 2 2 2 2 2 2 41 16" xfId="30948"/>
    <cellStyle name="Normal 2 2 2 2 2 2 2 2 41 17" xfId="30949"/>
    <cellStyle name="Normal 2 2 2 2 2 2 2 2 41 18" xfId="30950"/>
    <cellStyle name="Normal 2 2 2 2 2 2 2 2 41 19" xfId="30951"/>
    <cellStyle name="Normal 2 2 2 2 2 2 2 2 41 2" xfId="30952"/>
    <cellStyle name="Normal 2 2 2 2 2 2 2 2 41 20" xfId="30953"/>
    <cellStyle name="Normal 2 2 2 2 2 2 2 2 41 21" xfId="30954"/>
    <cellStyle name="Normal 2 2 2 2 2 2 2 2 41 22" xfId="30955"/>
    <cellStyle name="Normal 2 2 2 2 2 2 2 2 41 3" xfId="30956"/>
    <cellStyle name="Normal 2 2 2 2 2 2 2 2 41 4" xfId="30957"/>
    <cellStyle name="Normal 2 2 2 2 2 2 2 2 41 5" xfId="30958"/>
    <cellStyle name="Normal 2 2 2 2 2 2 2 2 41 6" xfId="30959"/>
    <cellStyle name="Normal 2 2 2 2 2 2 2 2 41 7" xfId="30960"/>
    <cellStyle name="Normal 2 2 2 2 2 2 2 2 41 8" xfId="30961"/>
    <cellStyle name="Normal 2 2 2 2 2 2 2 2 41 9" xfId="30962"/>
    <cellStyle name="Normal 2 2 2 2 2 2 2 2 42" xfId="30963"/>
    <cellStyle name="Normal 2 2 2 2 2 2 2 2 42 2" xfId="30964"/>
    <cellStyle name="Normal 2 2 2 2 2 2 2 2 42 2 10" xfId="30965"/>
    <cellStyle name="Normal 2 2 2 2 2 2 2 2 42 2 11" xfId="30966"/>
    <cellStyle name="Normal 2 2 2 2 2 2 2 2 42 2 12" xfId="30967"/>
    <cellStyle name="Normal 2 2 2 2 2 2 2 2 42 2 13" xfId="30968"/>
    <cellStyle name="Normal 2 2 2 2 2 2 2 2 42 2 14" xfId="30969"/>
    <cellStyle name="Normal 2 2 2 2 2 2 2 2 42 2 15" xfId="30970"/>
    <cellStyle name="Normal 2 2 2 2 2 2 2 2 42 2 16" xfId="30971"/>
    <cellStyle name="Normal 2 2 2 2 2 2 2 2 42 2 17" xfId="30972"/>
    <cellStyle name="Normal 2 2 2 2 2 2 2 2 42 2 18" xfId="30973"/>
    <cellStyle name="Normal 2 2 2 2 2 2 2 2 42 2 19" xfId="30974"/>
    <cellStyle name="Normal 2 2 2 2 2 2 2 2 42 2 2" xfId="30975"/>
    <cellStyle name="Normal 2 2 2 2 2 2 2 2 42 2 2 2" xfId="30976"/>
    <cellStyle name="Normal 2 2 2 2 2 2 2 2 42 2 2 2 10" xfId="30977"/>
    <cellStyle name="Normal 2 2 2 2 2 2 2 2 42 2 2 2 11" xfId="30978"/>
    <cellStyle name="Normal 2 2 2 2 2 2 2 2 42 2 2 2 12" xfId="30979"/>
    <cellStyle name="Normal 2 2 2 2 2 2 2 2 42 2 2 2 13" xfId="30980"/>
    <cellStyle name="Normal 2 2 2 2 2 2 2 2 42 2 2 2 14" xfId="30981"/>
    <cellStyle name="Normal 2 2 2 2 2 2 2 2 42 2 2 2 15" xfId="30982"/>
    <cellStyle name="Normal 2 2 2 2 2 2 2 2 42 2 2 2 16" xfId="30983"/>
    <cellStyle name="Normal 2 2 2 2 2 2 2 2 42 2 2 2 17" xfId="30984"/>
    <cellStyle name="Normal 2 2 2 2 2 2 2 2 42 2 2 2 18" xfId="30985"/>
    <cellStyle name="Normal 2 2 2 2 2 2 2 2 42 2 2 2 19" xfId="30986"/>
    <cellStyle name="Normal 2 2 2 2 2 2 2 2 42 2 2 2 2" xfId="30987"/>
    <cellStyle name="Normal 2 2 2 2 2 2 2 2 42 2 2 2 20" xfId="30988"/>
    <cellStyle name="Normal 2 2 2 2 2 2 2 2 42 2 2 2 21" xfId="30989"/>
    <cellStyle name="Normal 2 2 2 2 2 2 2 2 42 2 2 2 22" xfId="30990"/>
    <cellStyle name="Normal 2 2 2 2 2 2 2 2 42 2 2 2 3" xfId="30991"/>
    <cellStyle name="Normal 2 2 2 2 2 2 2 2 42 2 2 2 4" xfId="30992"/>
    <cellStyle name="Normal 2 2 2 2 2 2 2 2 42 2 2 2 5" xfId="30993"/>
    <cellStyle name="Normal 2 2 2 2 2 2 2 2 42 2 2 2 6" xfId="30994"/>
    <cellStyle name="Normal 2 2 2 2 2 2 2 2 42 2 2 2 7" xfId="30995"/>
    <cellStyle name="Normal 2 2 2 2 2 2 2 2 42 2 2 2 8" xfId="30996"/>
    <cellStyle name="Normal 2 2 2 2 2 2 2 2 42 2 2 2 9" xfId="30997"/>
    <cellStyle name="Normal 2 2 2 2 2 2 2 2 42 2 2 3" xfId="30998"/>
    <cellStyle name="Normal 2 2 2 2 2 2 2 2 42 2 2 3 10" xfId="30999"/>
    <cellStyle name="Normal 2 2 2 2 2 2 2 2 42 2 2 3 11" xfId="31000"/>
    <cellStyle name="Normal 2 2 2 2 2 2 2 2 42 2 2 3 12" xfId="31001"/>
    <cellStyle name="Normal 2 2 2 2 2 2 2 2 42 2 2 3 13" xfId="31002"/>
    <cellStyle name="Normal 2 2 2 2 2 2 2 2 42 2 2 3 14" xfId="31003"/>
    <cellStyle name="Normal 2 2 2 2 2 2 2 2 42 2 2 3 15" xfId="31004"/>
    <cellStyle name="Normal 2 2 2 2 2 2 2 2 42 2 2 3 16" xfId="31005"/>
    <cellStyle name="Normal 2 2 2 2 2 2 2 2 42 2 2 3 17" xfId="31006"/>
    <cellStyle name="Normal 2 2 2 2 2 2 2 2 42 2 2 3 18" xfId="31007"/>
    <cellStyle name="Normal 2 2 2 2 2 2 2 2 42 2 2 3 19" xfId="31008"/>
    <cellStyle name="Normal 2 2 2 2 2 2 2 2 42 2 2 3 2" xfId="31009"/>
    <cellStyle name="Normal 2 2 2 2 2 2 2 2 42 2 2 3 20" xfId="31010"/>
    <cellStyle name="Normal 2 2 2 2 2 2 2 2 42 2 2 3 21" xfId="31011"/>
    <cellStyle name="Normal 2 2 2 2 2 2 2 2 42 2 2 3 22" xfId="31012"/>
    <cellStyle name="Normal 2 2 2 2 2 2 2 2 42 2 2 3 3" xfId="31013"/>
    <cellStyle name="Normal 2 2 2 2 2 2 2 2 42 2 2 3 4" xfId="31014"/>
    <cellStyle name="Normal 2 2 2 2 2 2 2 2 42 2 2 3 5" xfId="31015"/>
    <cellStyle name="Normal 2 2 2 2 2 2 2 2 42 2 2 3 6" xfId="31016"/>
    <cellStyle name="Normal 2 2 2 2 2 2 2 2 42 2 2 3 7" xfId="31017"/>
    <cellStyle name="Normal 2 2 2 2 2 2 2 2 42 2 2 3 8" xfId="31018"/>
    <cellStyle name="Normal 2 2 2 2 2 2 2 2 42 2 2 3 9" xfId="31019"/>
    <cellStyle name="Normal 2 2 2 2 2 2 2 2 42 2 20" xfId="31020"/>
    <cellStyle name="Normal 2 2 2 2 2 2 2 2 42 2 21" xfId="31021"/>
    <cellStyle name="Normal 2 2 2 2 2 2 2 2 42 2 22" xfId="31022"/>
    <cellStyle name="Normal 2 2 2 2 2 2 2 2 42 2 23" xfId="31023"/>
    <cellStyle name="Normal 2 2 2 2 2 2 2 2 42 2 24" xfId="31024"/>
    <cellStyle name="Normal 2 2 2 2 2 2 2 2 42 2 3" xfId="31025"/>
    <cellStyle name="Normal 2 2 2 2 2 2 2 2 42 2 3 2" xfId="31026"/>
    <cellStyle name="Normal 2 2 2 2 2 2 2 2 42 2 4" xfId="31027"/>
    <cellStyle name="Normal 2 2 2 2 2 2 2 2 42 2 5" xfId="31028"/>
    <cellStyle name="Normal 2 2 2 2 2 2 2 2 42 2 6" xfId="31029"/>
    <cellStyle name="Normal 2 2 2 2 2 2 2 2 42 2 7" xfId="31030"/>
    <cellStyle name="Normal 2 2 2 2 2 2 2 2 42 2 8" xfId="31031"/>
    <cellStyle name="Normal 2 2 2 2 2 2 2 2 42 2 9" xfId="31032"/>
    <cellStyle name="Normal 2 2 2 2 2 2 2 2 42 3" xfId="31033"/>
    <cellStyle name="Normal 2 2 2 2 2 2 2 2 42 3 10" xfId="31034"/>
    <cellStyle name="Normal 2 2 2 2 2 2 2 2 42 3 11" xfId="31035"/>
    <cellStyle name="Normal 2 2 2 2 2 2 2 2 42 3 12" xfId="31036"/>
    <cellStyle name="Normal 2 2 2 2 2 2 2 2 42 3 13" xfId="31037"/>
    <cellStyle name="Normal 2 2 2 2 2 2 2 2 42 3 14" xfId="31038"/>
    <cellStyle name="Normal 2 2 2 2 2 2 2 2 42 3 15" xfId="31039"/>
    <cellStyle name="Normal 2 2 2 2 2 2 2 2 42 3 16" xfId="31040"/>
    <cellStyle name="Normal 2 2 2 2 2 2 2 2 42 3 17" xfId="31041"/>
    <cellStyle name="Normal 2 2 2 2 2 2 2 2 42 3 18" xfId="31042"/>
    <cellStyle name="Normal 2 2 2 2 2 2 2 2 42 3 19" xfId="31043"/>
    <cellStyle name="Normal 2 2 2 2 2 2 2 2 42 3 2" xfId="31044"/>
    <cellStyle name="Normal 2 2 2 2 2 2 2 2 42 3 20" xfId="31045"/>
    <cellStyle name="Normal 2 2 2 2 2 2 2 2 42 3 21" xfId="31046"/>
    <cellStyle name="Normal 2 2 2 2 2 2 2 2 42 3 22" xfId="31047"/>
    <cellStyle name="Normal 2 2 2 2 2 2 2 2 42 3 3" xfId="31048"/>
    <cellStyle name="Normal 2 2 2 2 2 2 2 2 42 3 4" xfId="31049"/>
    <cellStyle name="Normal 2 2 2 2 2 2 2 2 42 3 5" xfId="31050"/>
    <cellStyle name="Normal 2 2 2 2 2 2 2 2 42 3 6" xfId="31051"/>
    <cellStyle name="Normal 2 2 2 2 2 2 2 2 42 3 7" xfId="31052"/>
    <cellStyle name="Normal 2 2 2 2 2 2 2 2 42 3 8" xfId="31053"/>
    <cellStyle name="Normal 2 2 2 2 2 2 2 2 42 3 9" xfId="31054"/>
    <cellStyle name="Normal 2 2 2 2 2 2 2 2 42 4" xfId="31055"/>
    <cellStyle name="Normal 2 2 2 2 2 2 2 2 42 4 10" xfId="31056"/>
    <cellStyle name="Normal 2 2 2 2 2 2 2 2 42 4 11" xfId="31057"/>
    <cellStyle name="Normal 2 2 2 2 2 2 2 2 42 4 12" xfId="31058"/>
    <cellStyle name="Normal 2 2 2 2 2 2 2 2 42 4 13" xfId="31059"/>
    <cellStyle name="Normal 2 2 2 2 2 2 2 2 42 4 14" xfId="31060"/>
    <cellStyle name="Normal 2 2 2 2 2 2 2 2 42 4 15" xfId="31061"/>
    <cellStyle name="Normal 2 2 2 2 2 2 2 2 42 4 16" xfId="31062"/>
    <cellStyle name="Normal 2 2 2 2 2 2 2 2 42 4 17" xfId="31063"/>
    <cellStyle name="Normal 2 2 2 2 2 2 2 2 42 4 18" xfId="31064"/>
    <cellStyle name="Normal 2 2 2 2 2 2 2 2 42 4 19" xfId="31065"/>
    <cellStyle name="Normal 2 2 2 2 2 2 2 2 42 4 2" xfId="31066"/>
    <cellStyle name="Normal 2 2 2 2 2 2 2 2 42 4 20" xfId="31067"/>
    <cellStyle name="Normal 2 2 2 2 2 2 2 2 42 4 21" xfId="31068"/>
    <cellStyle name="Normal 2 2 2 2 2 2 2 2 42 4 22" xfId="31069"/>
    <cellStyle name="Normal 2 2 2 2 2 2 2 2 42 4 3" xfId="31070"/>
    <cellStyle name="Normal 2 2 2 2 2 2 2 2 42 4 4" xfId="31071"/>
    <cellStyle name="Normal 2 2 2 2 2 2 2 2 42 4 5" xfId="31072"/>
    <cellStyle name="Normal 2 2 2 2 2 2 2 2 42 4 6" xfId="31073"/>
    <cellStyle name="Normal 2 2 2 2 2 2 2 2 42 4 7" xfId="31074"/>
    <cellStyle name="Normal 2 2 2 2 2 2 2 2 42 4 8" xfId="31075"/>
    <cellStyle name="Normal 2 2 2 2 2 2 2 2 42 4 9" xfId="31076"/>
    <cellStyle name="Normal 2 2 2 2 2 2 2 2 43" xfId="31077"/>
    <cellStyle name="Normal 2 2 2 2 2 2 2 2 43 10" xfId="31078"/>
    <cellStyle name="Normal 2 2 2 2 2 2 2 2 43 11" xfId="31079"/>
    <cellStyle name="Normal 2 2 2 2 2 2 2 2 43 12" xfId="31080"/>
    <cellStyle name="Normal 2 2 2 2 2 2 2 2 43 13" xfId="31081"/>
    <cellStyle name="Normal 2 2 2 2 2 2 2 2 43 14" xfId="31082"/>
    <cellStyle name="Normal 2 2 2 2 2 2 2 2 43 15" xfId="31083"/>
    <cellStyle name="Normal 2 2 2 2 2 2 2 2 43 16" xfId="31084"/>
    <cellStyle name="Normal 2 2 2 2 2 2 2 2 43 17" xfId="31085"/>
    <cellStyle name="Normal 2 2 2 2 2 2 2 2 43 18" xfId="31086"/>
    <cellStyle name="Normal 2 2 2 2 2 2 2 2 43 19" xfId="31087"/>
    <cellStyle name="Normal 2 2 2 2 2 2 2 2 43 2" xfId="31088"/>
    <cellStyle name="Normal 2 2 2 2 2 2 2 2 43 20" xfId="31089"/>
    <cellStyle name="Normal 2 2 2 2 2 2 2 2 43 21" xfId="31090"/>
    <cellStyle name="Normal 2 2 2 2 2 2 2 2 43 22" xfId="31091"/>
    <cellStyle name="Normal 2 2 2 2 2 2 2 2 43 3" xfId="31092"/>
    <cellStyle name="Normal 2 2 2 2 2 2 2 2 43 4" xfId="31093"/>
    <cellStyle name="Normal 2 2 2 2 2 2 2 2 43 5" xfId="31094"/>
    <cellStyle name="Normal 2 2 2 2 2 2 2 2 43 6" xfId="31095"/>
    <cellStyle name="Normal 2 2 2 2 2 2 2 2 43 7" xfId="31096"/>
    <cellStyle name="Normal 2 2 2 2 2 2 2 2 43 8" xfId="31097"/>
    <cellStyle name="Normal 2 2 2 2 2 2 2 2 43 9" xfId="31098"/>
    <cellStyle name="Normal 2 2 2 2 2 2 2 2 44" xfId="31099"/>
    <cellStyle name="Normal 2 2 2 2 2 2 2 2 44 10" xfId="31100"/>
    <cellStyle name="Normal 2 2 2 2 2 2 2 2 44 11" xfId="31101"/>
    <cellStyle name="Normal 2 2 2 2 2 2 2 2 44 12" xfId="31102"/>
    <cellStyle name="Normal 2 2 2 2 2 2 2 2 44 13" xfId="31103"/>
    <cellStyle name="Normal 2 2 2 2 2 2 2 2 44 14" xfId="31104"/>
    <cellStyle name="Normal 2 2 2 2 2 2 2 2 44 15" xfId="31105"/>
    <cellStyle name="Normal 2 2 2 2 2 2 2 2 44 16" xfId="31106"/>
    <cellStyle name="Normal 2 2 2 2 2 2 2 2 44 17" xfId="31107"/>
    <cellStyle name="Normal 2 2 2 2 2 2 2 2 44 18" xfId="31108"/>
    <cellStyle name="Normal 2 2 2 2 2 2 2 2 44 19" xfId="31109"/>
    <cellStyle name="Normal 2 2 2 2 2 2 2 2 44 2" xfId="31110"/>
    <cellStyle name="Normal 2 2 2 2 2 2 2 2 44 20" xfId="31111"/>
    <cellStyle name="Normal 2 2 2 2 2 2 2 2 44 21" xfId="31112"/>
    <cellStyle name="Normal 2 2 2 2 2 2 2 2 44 22" xfId="31113"/>
    <cellStyle name="Normal 2 2 2 2 2 2 2 2 44 3" xfId="31114"/>
    <cellStyle name="Normal 2 2 2 2 2 2 2 2 44 4" xfId="31115"/>
    <cellStyle name="Normal 2 2 2 2 2 2 2 2 44 5" xfId="31116"/>
    <cellStyle name="Normal 2 2 2 2 2 2 2 2 44 6" xfId="31117"/>
    <cellStyle name="Normal 2 2 2 2 2 2 2 2 44 7" xfId="31118"/>
    <cellStyle name="Normal 2 2 2 2 2 2 2 2 44 8" xfId="31119"/>
    <cellStyle name="Normal 2 2 2 2 2 2 2 2 44 9" xfId="31120"/>
    <cellStyle name="Normal 2 2 2 2 2 2 2 2 45" xfId="31121"/>
    <cellStyle name="Normal 2 2 2 2 2 2 2 2 45 10" xfId="31122"/>
    <cellStyle name="Normal 2 2 2 2 2 2 2 2 45 11" xfId="31123"/>
    <cellStyle name="Normal 2 2 2 2 2 2 2 2 45 12" xfId="31124"/>
    <cellStyle name="Normal 2 2 2 2 2 2 2 2 45 13" xfId="31125"/>
    <cellStyle name="Normal 2 2 2 2 2 2 2 2 45 14" xfId="31126"/>
    <cellStyle name="Normal 2 2 2 2 2 2 2 2 45 15" xfId="31127"/>
    <cellStyle name="Normal 2 2 2 2 2 2 2 2 45 16" xfId="31128"/>
    <cellStyle name="Normal 2 2 2 2 2 2 2 2 45 17" xfId="31129"/>
    <cellStyle name="Normal 2 2 2 2 2 2 2 2 45 18" xfId="31130"/>
    <cellStyle name="Normal 2 2 2 2 2 2 2 2 45 19" xfId="31131"/>
    <cellStyle name="Normal 2 2 2 2 2 2 2 2 45 2" xfId="31132"/>
    <cellStyle name="Normal 2 2 2 2 2 2 2 2 45 20" xfId="31133"/>
    <cellStyle name="Normal 2 2 2 2 2 2 2 2 45 21" xfId="31134"/>
    <cellStyle name="Normal 2 2 2 2 2 2 2 2 45 22" xfId="31135"/>
    <cellStyle name="Normal 2 2 2 2 2 2 2 2 45 3" xfId="31136"/>
    <cellStyle name="Normal 2 2 2 2 2 2 2 2 45 4" xfId="31137"/>
    <cellStyle name="Normal 2 2 2 2 2 2 2 2 45 5" xfId="31138"/>
    <cellStyle name="Normal 2 2 2 2 2 2 2 2 45 6" xfId="31139"/>
    <cellStyle name="Normal 2 2 2 2 2 2 2 2 45 7" xfId="31140"/>
    <cellStyle name="Normal 2 2 2 2 2 2 2 2 45 8" xfId="31141"/>
    <cellStyle name="Normal 2 2 2 2 2 2 2 2 45 9" xfId="31142"/>
    <cellStyle name="Normal 2 2 2 2 2 2 2 2 46" xfId="31143"/>
    <cellStyle name="Normal 2 2 2 2 2 2 2 2 46 10" xfId="31144"/>
    <cellStyle name="Normal 2 2 2 2 2 2 2 2 46 11" xfId="31145"/>
    <cellStyle name="Normal 2 2 2 2 2 2 2 2 46 12" xfId="31146"/>
    <cellStyle name="Normal 2 2 2 2 2 2 2 2 46 13" xfId="31147"/>
    <cellStyle name="Normal 2 2 2 2 2 2 2 2 46 14" xfId="31148"/>
    <cellStyle name="Normal 2 2 2 2 2 2 2 2 46 15" xfId="31149"/>
    <cellStyle name="Normal 2 2 2 2 2 2 2 2 46 16" xfId="31150"/>
    <cellStyle name="Normal 2 2 2 2 2 2 2 2 46 17" xfId="31151"/>
    <cellStyle name="Normal 2 2 2 2 2 2 2 2 46 18" xfId="31152"/>
    <cellStyle name="Normal 2 2 2 2 2 2 2 2 46 19" xfId="31153"/>
    <cellStyle name="Normal 2 2 2 2 2 2 2 2 46 2" xfId="31154"/>
    <cellStyle name="Normal 2 2 2 2 2 2 2 2 46 20" xfId="31155"/>
    <cellStyle name="Normal 2 2 2 2 2 2 2 2 46 21" xfId="31156"/>
    <cellStyle name="Normal 2 2 2 2 2 2 2 2 46 22" xfId="31157"/>
    <cellStyle name="Normal 2 2 2 2 2 2 2 2 46 3" xfId="31158"/>
    <cellStyle name="Normal 2 2 2 2 2 2 2 2 46 4" xfId="31159"/>
    <cellStyle name="Normal 2 2 2 2 2 2 2 2 46 5" xfId="31160"/>
    <cellStyle name="Normal 2 2 2 2 2 2 2 2 46 6" xfId="31161"/>
    <cellStyle name="Normal 2 2 2 2 2 2 2 2 46 7" xfId="31162"/>
    <cellStyle name="Normal 2 2 2 2 2 2 2 2 46 8" xfId="31163"/>
    <cellStyle name="Normal 2 2 2 2 2 2 2 2 46 9" xfId="31164"/>
    <cellStyle name="Normal 2 2 2 2 2 2 2 2 47" xfId="31165"/>
    <cellStyle name="Normal 2 2 2 2 2 2 2 2 47 10" xfId="31166"/>
    <cellStyle name="Normal 2 2 2 2 2 2 2 2 47 11" xfId="31167"/>
    <cellStyle name="Normal 2 2 2 2 2 2 2 2 47 12" xfId="31168"/>
    <cellStyle name="Normal 2 2 2 2 2 2 2 2 47 13" xfId="31169"/>
    <cellStyle name="Normal 2 2 2 2 2 2 2 2 47 14" xfId="31170"/>
    <cellStyle name="Normal 2 2 2 2 2 2 2 2 47 15" xfId="31171"/>
    <cellStyle name="Normal 2 2 2 2 2 2 2 2 47 16" xfId="31172"/>
    <cellStyle name="Normal 2 2 2 2 2 2 2 2 47 17" xfId="31173"/>
    <cellStyle name="Normal 2 2 2 2 2 2 2 2 47 18" xfId="31174"/>
    <cellStyle name="Normal 2 2 2 2 2 2 2 2 47 19" xfId="31175"/>
    <cellStyle name="Normal 2 2 2 2 2 2 2 2 47 2" xfId="31176"/>
    <cellStyle name="Normal 2 2 2 2 2 2 2 2 47 20" xfId="31177"/>
    <cellStyle name="Normal 2 2 2 2 2 2 2 2 47 21" xfId="31178"/>
    <cellStyle name="Normal 2 2 2 2 2 2 2 2 47 22" xfId="31179"/>
    <cellStyle name="Normal 2 2 2 2 2 2 2 2 47 3" xfId="31180"/>
    <cellStyle name="Normal 2 2 2 2 2 2 2 2 47 4" xfId="31181"/>
    <cellStyle name="Normal 2 2 2 2 2 2 2 2 47 5" xfId="31182"/>
    <cellStyle name="Normal 2 2 2 2 2 2 2 2 47 6" xfId="31183"/>
    <cellStyle name="Normal 2 2 2 2 2 2 2 2 47 7" xfId="31184"/>
    <cellStyle name="Normal 2 2 2 2 2 2 2 2 47 8" xfId="31185"/>
    <cellStyle name="Normal 2 2 2 2 2 2 2 2 47 9" xfId="31186"/>
    <cellStyle name="Normal 2 2 2 2 2 2 2 2 48" xfId="31187"/>
    <cellStyle name="Normal 2 2 2 2 2 2 2 2 48 10" xfId="31188"/>
    <cellStyle name="Normal 2 2 2 2 2 2 2 2 48 11" xfId="31189"/>
    <cellStyle name="Normal 2 2 2 2 2 2 2 2 48 12" xfId="31190"/>
    <cellStyle name="Normal 2 2 2 2 2 2 2 2 48 13" xfId="31191"/>
    <cellStyle name="Normal 2 2 2 2 2 2 2 2 48 14" xfId="31192"/>
    <cellStyle name="Normal 2 2 2 2 2 2 2 2 48 15" xfId="31193"/>
    <cellStyle name="Normal 2 2 2 2 2 2 2 2 48 16" xfId="31194"/>
    <cellStyle name="Normal 2 2 2 2 2 2 2 2 48 17" xfId="31195"/>
    <cellStyle name="Normal 2 2 2 2 2 2 2 2 48 18" xfId="31196"/>
    <cellStyle name="Normal 2 2 2 2 2 2 2 2 48 19" xfId="31197"/>
    <cellStyle name="Normal 2 2 2 2 2 2 2 2 48 2" xfId="31198"/>
    <cellStyle name="Normal 2 2 2 2 2 2 2 2 48 20" xfId="31199"/>
    <cellStyle name="Normal 2 2 2 2 2 2 2 2 48 21" xfId="31200"/>
    <cellStyle name="Normal 2 2 2 2 2 2 2 2 48 22" xfId="31201"/>
    <cellStyle name="Normal 2 2 2 2 2 2 2 2 48 3" xfId="31202"/>
    <cellStyle name="Normal 2 2 2 2 2 2 2 2 48 4" xfId="31203"/>
    <cellStyle name="Normal 2 2 2 2 2 2 2 2 48 5" xfId="31204"/>
    <cellStyle name="Normal 2 2 2 2 2 2 2 2 48 6" xfId="31205"/>
    <cellStyle name="Normal 2 2 2 2 2 2 2 2 48 7" xfId="31206"/>
    <cellStyle name="Normal 2 2 2 2 2 2 2 2 48 8" xfId="31207"/>
    <cellStyle name="Normal 2 2 2 2 2 2 2 2 48 9" xfId="31208"/>
    <cellStyle name="Normal 2 2 2 2 2 2 2 2 49" xfId="31209"/>
    <cellStyle name="Normal 2 2 2 2 2 2 2 2 49 10" xfId="31210"/>
    <cellStyle name="Normal 2 2 2 2 2 2 2 2 49 11" xfId="31211"/>
    <cellStyle name="Normal 2 2 2 2 2 2 2 2 49 12" xfId="31212"/>
    <cellStyle name="Normal 2 2 2 2 2 2 2 2 49 13" xfId="31213"/>
    <cellStyle name="Normal 2 2 2 2 2 2 2 2 49 14" xfId="31214"/>
    <cellStyle name="Normal 2 2 2 2 2 2 2 2 49 15" xfId="31215"/>
    <cellStyle name="Normal 2 2 2 2 2 2 2 2 49 16" xfId="31216"/>
    <cellStyle name="Normal 2 2 2 2 2 2 2 2 49 17" xfId="31217"/>
    <cellStyle name="Normal 2 2 2 2 2 2 2 2 49 18" xfId="31218"/>
    <cellStyle name="Normal 2 2 2 2 2 2 2 2 49 19" xfId="31219"/>
    <cellStyle name="Normal 2 2 2 2 2 2 2 2 49 2" xfId="31220"/>
    <cellStyle name="Normal 2 2 2 2 2 2 2 2 49 20" xfId="31221"/>
    <cellStyle name="Normal 2 2 2 2 2 2 2 2 49 21" xfId="31222"/>
    <cellStyle name="Normal 2 2 2 2 2 2 2 2 49 22" xfId="31223"/>
    <cellStyle name="Normal 2 2 2 2 2 2 2 2 49 3" xfId="31224"/>
    <cellStyle name="Normal 2 2 2 2 2 2 2 2 49 4" xfId="31225"/>
    <cellStyle name="Normal 2 2 2 2 2 2 2 2 49 5" xfId="31226"/>
    <cellStyle name="Normal 2 2 2 2 2 2 2 2 49 6" xfId="31227"/>
    <cellStyle name="Normal 2 2 2 2 2 2 2 2 49 7" xfId="31228"/>
    <cellStyle name="Normal 2 2 2 2 2 2 2 2 49 8" xfId="31229"/>
    <cellStyle name="Normal 2 2 2 2 2 2 2 2 49 9" xfId="31230"/>
    <cellStyle name="Normal 2 2 2 2 2 2 2 2 5" xfId="31231"/>
    <cellStyle name="Normal 2 2 2 2 2 2 2 2 5 10" xfId="31232"/>
    <cellStyle name="Normal 2 2 2 2 2 2 2 2 5 11" xfId="31233"/>
    <cellStyle name="Normal 2 2 2 2 2 2 2 2 5 12" xfId="31234"/>
    <cellStyle name="Normal 2 2 2 2 2 2 2 2 5 13" xfId="31235"/>
    <cellStyle name="Normal 2 2 2 2 2 2 2 2 5 14" xfId="31236"/>
    <cellStyle name="Normal 2 2 2 2 2 2 2 2 5 15" xfId="31237"/>
    <cellStyle name="Normal 2 2 2 2 2 2 2 2 5 16" xfId="31238"/>
    <cellStyle name="Normal 2 2 2 2 2 2 2 2 5 17" xfId="31239"/>
    <cellStyle name="Normal 2 2 2 2 2 2 2 2 5 18" xfId="31240"/>
    <cellStyle name="Normal 2 2 2 2 2 2 2 2 5 19" xfId="31241"/>
    <cellStyle name="Normal 2 2 2 2 2 2 2 2 5 2" xfId="31242"/>
    <cellStyle name="Normal 2 2 2 2 2 2 2 2 5 20" xfId="31243"/>
    <cellStyle name="Normal 2 2 2 2 2 2 2 2 5 21" xfId="31244"/>
    <cellStyle name="Normal 2 2 2 2 2 2 2 2 5 22" xfId="31245"/>
    <cellStyle name="Normal 2 2 2 2 2 2 2 2 5 3" xfId="31246"/>
    <cellStyle name="Normal 2 2 2 2 2 2 2 2 5 4" xfId="31247"/>
    <cellStyle name="Normal 2 2 2 2 2 2 2 2 5 5" xfId="31248"/>
    <cellStyle name="Normal 2 2 2 2 2 2 2 2 5 6" xfId="31249"/>
    <cellStyle name="Normal 2 2 2 2 2 2 2 2 5 7" xfId="31250"/>
    <cellStyle name="Normal 2 2 2 2 2 2 2 2 5 8" xfId="31251"/>
    <cellStyle name="Normal 2 2 2 2 2 2 2 2 5 9" xfId="31252"/>
    <cellStyle name="Normal 2 2 2 2 2 2 2 2 50" xfId="31253"/>
    <cellStyle name="Normal 2 2 2 2 2 2 2 2 50 10" xfId="31254"/>
    <cellStyle name="Normal 2 2 2 2 2 2 2 2 50 11" xfId="31255"/>
    <cellStyle name="Normal 2 2 2 2 2 2 2 2 50 12" xfId="31256"/>
    <cellStyle name="Normal 2 2 2 2 2 2 2 2 50 13" xfId="31257"/>
    <cellStyle name="Normal 2 2 2 2 2 2 2 2 50 14" xfId="31258"/>
    <cellStyle name="Normal 2 2 2 2 2 2 2 2 50 15" xfId="31259"/>
    <cellStyle name="Normal 2 2 2 2 2 2 2 2 50 16" xfId="31260"/>
    <cellStyle name="Normal 2 2 2 2 2 2 2 2 50 17" xfId="31261"/>
    <cellStyle name="Normal 2 2 2 2 2 2 2 2 50 18" xfId="31262"/>
    <cellStyle name="Normal 2 2 2 2 2 2 2 2 50 19" xfId="31263"/>
    <cellStyle name="Normal 2 2 2 2 2 2 2 2 50 2" xfId="31264"/>
    <cellStyle name="Normal 2 2 2 2 2 2 2 2 50 20" xfId="31265"/>
    <cellStyle name="Normal 2 2 2 2 2 2 2 2 50 21" xfId="31266"/>
    <cellStyle name="Normal 2 2 2 2 2 2 2 2 50 22" xfId="31267"/>
    <cellStyle name="Normal 2 2 2 2 2 2 2 2 50 3" xfId="31268"/>
    <cellStyle name="Normal 2 2 2 2 2 2 2 2 50 4" xfId="31269"/>
    <cellStyle name="Normal 2 2 2 2 2 2 2 2 50 5" xfId="31270"/>
    <cellStyle name="Normal 2 2 2 2 2 2 2 2 50 6" xfId="31271"/>
    <cellStyle name="Normal 2 2 2 2 2 2 2 2 50 7" xfId="31272"/>
    <cellStyle name="Normal 2 2 2 2 2 2 2 2 50 8" xfId="31273"/>
    <cellStyle name="Normal 2 2 2 2 2 2 2 2 50 9" xfId="31274"/>
    <cellStyle name="Normal 2 2 2 2 2 2 2 2 51" xfId="31275"/>
    <cellStyle name="Normal 2 2 2 2 2 2 2 2 51 10" xfId="31276"/>
    <cellStyle name="Normal 2 2 2 2 2 2 2 2 51 11" xfId="31277"/>
    <cellStyle name="Normal 2 2 2 2 2 2 2 2 51 12" xfId="31278"/>
    <cellStyle name="Normal 2 2 2 2 2 2 2 2 51 13" xfId="31279"/>
    <cellStyle name="Normal 2 2 2 2 2 2 2 2 51 14" xfId="31280"/>
    <cellStyle name="Normal 2 2 2 2 2 2 2 2 51 15" xfId="31281"/>
    <cellStyle name="Normal 2 2 2 2 2 2 2 2 51 16" xfId="31282"/>
    <cellStyle name="Normal 2 2 2 2 2 2 2 2 51 17" xfId="31283"/>
    <cellStyle name="Normal 2 2 2 2 2 2 2 2 51 18" xfId="31284"/>
    <cellStyle name="Normal 2 2 2 2 2 2 2 2 51 19" xfId="31285"/>
    <cellStyle name="Normal 2 2 2 2 2 2 2 2 51 2" xfId="31286"/>
    <cellStyle name="Normal 2 2 2 2 2 2 2 2 51 20" xfId="31287"/>
    <cellStyle name="Normal 2 2 2 2 2 2 2 2 51 21" xfId="31288"/>
    <cellStyle name="Normal 2 2 2 2 2 2 2 2 51 22" xfId="31289"/>
    <cellStyle name="Normal 2 2 2 2 2 2 2 2 51 3" xfId="31290"/>
    <cellStyle name="Normal 2 2 2 2 2 2 2 2 51 4" xfId="31291"/>
    <cellStyle name="Normal 2 2 2 2 2 2 2 2 51 5" xfId="31292"/>
    <cellStyle name="Normal 2 2 2 2 2 2 2 2 51 6" xfId="31293"/>
    <cellStyle name="Normal 2 2 2 2 2 2 2 2 51 7" xfId="31294"/>
    <cellStyle name="Normal 2 2 2 2 2 2 2 2 51 8" xfId="31295"/>
    <cellStyle name="Normal 2 2 2 2 2 2 2 2 51 9" xfId="31296"/>
    <cellStyle name="Normal 2 2 2 2 2 2 2 2 52" xfId="31297"/>
    <cellStyle name="Normal 2 2 2 2 2 2 2 2 52 10" xfId="31298"/>
    <cellStyle name="Normal 2 2 2 2 2 2 2 2 52 11" xfId="31299"/>
    <cellStyle name="Normal 2 2 2 2 2 2 2 2 52 12" xfId="31300"/>
    <cellStyle name="Normal 2 2 2 2 2 2 2 2 52 13" xfId="31301"/>
    <cellStyle name="Normal 2 2 2 2 2 2 2 2 52 14" xfId="31302"/>
    <cellStyle name="Normal 2 2 2 2 2 2 2 2 52 15" xfId="31303"/>
    <cellStyle name="Normal 2 2 2 2 2 2 2 2 52 16" xfId="31304"/>
    <cellStyle name="Normal 2 2 2 2 2 2 2 2 52 17" xfId="31305"/>
    <cellStyle name="Normal 2 2 2 2 2 2 2 2 52 18" xfId="31306"/>
    <cellStyle name="Normal 2 2 2 2 2 2 2 2 52 19" xfId="31307"/>
    <cellStyle name="Normal 2 2 2 2 2 2 2 2 52 2" xfId="31308"/>
    <cellStyle name="Normal 2 2 2 2 2 2 2 2 52 20" xfId="31309"/>
    <cellStyle name="Normal 2 2 2 2 2 2 2 2 52 21" xfId="31310"/>
    <cellStyle name="Normal 2 2 2 2 2 2 2 2 52 22" xfId="31311"/>
    <cellStyle name="Normal 2 2 2 2 2 2 2 2 52 3" xfId="31312"/>
    <cellStyle name="Normal 2 2 2 2 2 2 2 2 52 4" xfId="31313"/>
    <cellStyle name="Normal 2 2 2 2 2 2 2 2 52 5" xfId="31314"/>
    <cellStyle name="Normal 2 2 2 2 2 2 2 2 52 6" xfId="31315"/>
    <cellStyle name="Normal 2 2 2 2 2 2 2 2 52 7" xfId="31316"/>
    <cellStyle name="Normal 2 2 2 2 2 2 2 2 52 8" xfId="31317"/>
    <cellStyle name="Normal 2 2 2 2 2 2 2 2 52 9" xfId="31318"/>
    <cellStyle name="Normal 2 2 2 2 2 2 2 2 53" xfId="31319"/>
    <cellStyle name="Normal 2 2 2 2 2 2 2 2 53 10" xfId="31320"/>
    <cellStyle name="Normal 2 2 2 2 2 2 2 2 53 11" xfId="31321"/>
    <cellStyle name="Normal 2 2 2 2 2 2 2 2 53 12" xfId="31322"/>
    <cellStyle name="Normal 2 2 2 2 2 2 2 2 53 13" xfId="31323"/>
    <cellStyle name="Normal 2 2 2 2 2 2 2 2 53 14" xfId="31324"/>
    <cellStyle name="Normal 2 2 2 2 2 2 2 2 53 15" xfId="31325"/>
    <cellStyle name="Normal 2 2 2 2 2 2 2 2 53 16" xfId="31326"/>
    <cellStyle name="Normal 2 2 2 2 2 2 2 2 53 17" xfId="31327"/>
    <cellStyle name="Normal 2 2 2 2 2 2 2 2 53 18" xfId="31328"/>
    <cellStyle name="Normal 2 2 2 2 2 2 2 2 53 19" xfId="31329"/>
    <cellStyle name="Normal 2 2 2 2 2 2 2 2 53 2" xfId="31330"/>
    <cellStyle name="Normal 2 2 2 2 2 2 2 2 53 20" xfId="31331"/>
    <cellStyle name="Normal 2 2 2 2 2 2 2 2 53 21" xfId="31332"/>
    <cellStyle name="Normal 2 2 2 2 2 2 2 2 53 22" xfId="31333"/>
    <cellStyle name="Normal 2 2 2 2 2 2 2 2 53 3" xfId="31334"/>
    <cellStyle name="Normal 2 2 2 2 2 2 2 2 53 4" xfId="31335"/>
    <cellStyle name="Normal 2 2 2 2 2 2 2 2 53 5" xfId="31336"/>
    <cellStyle name="Normal 2 2 2 2 2 2 2 2 53 6" xfId="31337"/>
    <cellStyle name="Normal 2 2 2 2 2 2 2 2 53 7" xfId="31338"/>
    <cellStyle name="Normal 2 2 2 2 2 2 2 2 53 8" xfId="31339"/>
    <cellStyle name="Normal 2 2 2 2 2 2 2 2 53 9" xfId="31340"/>
    <cellStyle name="Normal 2 2 2 2 2 2 2 2 54" xfId="31341"/>
    <cellStyle name="Normal 2 2 2 2 2 2 2 2 54 10" xfId="31342"/>
    <cellStyle name="Normal 2 2 2 2 2 2 2 2 54 11" xfId="31343"/>
    <cellStyle name="Normal 2 2 2 2 2 2 2 2 54 12" xfId="31344"/>
    <cellStyle name="Normal 2 2 2 2 2 2 2 2 54 13" xfId="31345"/>
    <cellStyle name="Normal 2 2 2 2 2 2 2 2 54 14" xfId="31346"/>
    <cellStyle name="Normal 2 2 2 2 2 2 2 2 54 15" xfId="31347"/>
    <cellStyle name="Normal 2 2 2 2 2 2 2 2 54 16" xfId="31348"/>
    <cellStyle name="Normal 2 2 2 2 2 2 2 2 54 17" xfId="31349"/>
    <cellStyle name="Normal 2 2 2 2 2 2 2 2 54 18" xfId="31350"/>
    <cellStyle name="Normal 2 2 2 2 2 2 2 2 54 19" xfId="31351"/>
    <cellStyle name="Normal 2 2 2 2 2 2 2 2 54 2" xfId="31352"/>
    <cellStyle name="Normal 2 2 2 2 2 2 2 2 54 20" xfId="31353"/>
    <cellStyle name="Normal 2 2 2 2 2 2 2 2 54 21" xfId="31354"/>
    <cellStyle name="Normal 2 2 2 2 2 2 2 2 54 22" xfId="31355"/>
    <cellStyle name="Normal 2 2 2 2 2 2 2 2 54 3" xfId="31356"/>
    <cellStyle name="Normal 2 2 2 2 2 2 2 2 54 4" xfId="31357"/>
    <cellStyle name="Normal 2 2 2 2 2 2 2 2 54 5" xfId="31358"/>
    <cellStyle name="Normal 2 2 2 2 2 2 2 2 54 6" xfId="31359"/>
    <cellStyle name="Normal 2 2 2 2 2 2 2 2 54 7" xfId="31360"/>
    <cellStyle name="Normal 2 2 2 2 2 2 2 2 54 8" xfId="31361"/>
    <cellStyle name="Normal 2 2 2 2 2 2 2 2 54 9" xfId="31362"/>
    <cellStyle name="Normal 2 2 2 2 2 2 2 2 55" xfId="31363"/>
    <cellStyle name="Normal 2 2 2 2 2 2 2 2 55 10" xfId="31364"/>
    <cellStyle name="Normal 2 2 2 2 2 2 2 2 55 11" xfId="31365"/>
    <cellStyle name="Normal 2 2 2 2 2 2 2 2 55 12" xfId="31366"/>
    <cellStyle name="Normal 2 2 2 2 2 2 2 2 55 13" xfId="31367"/>
    <cellStyle name="Normal 2 2 2 2 2 2 2 2 55 14" xfId="31368"/>
    <cellStyle name="Normal 2 2 2 2 2 2 2 2 55 15" xfId="31369"/>
    <cellStyle name="Normal 2 2 2 2 2 2 2 2 55 16" xfId="31370"/>
    <cellStyle name="Normal 2 2 2 2 2 2 2 2 55 17" xfId="31371"/>
    <cellStyle name="Normal 2 2 2 2 2 2 2 2 55 18" xfId="31372"/>
    <cellStyle name="Normal 2 2 2 2 2 2 2 2 55 19" xfId="31373"/>
    <cellStyle name="Normal 2 2 2 2 2 2 2 2 55 2" xfId="31374"/>
    <cellStyle name="Normal 2 2 2 2 2 2 2 2 55 20" xfId="31375"/>
    <cellStyle name="Normal 2 2 2 2 2 2 2 2 55 21" xfId="31376"/>
    <cellStyle name="Normal 2 2 2 2 2 2 2 2 55 22" xfId="31377"/>
    <cellStyle name="Normal 2 2 2 2 2 2 2 2 55 3" xfId="31378"/>
    <cellStyle name="Normal 2 2 2 2 2 2 2 2 55 4" xfId="31379"/>
    <cellStyle name="Normal 2 2 2 2 2 2 2 2 55 5" xfId="31380"/>
    <cellStyle name="Normal 2 2 2 2 2 2 2 2 55 6" xfId="31381"/>
    <cellStyle name="Normal 2 2 2 2 2 2 2 2 55 7" xfId="31382"/>
    <cellStyle name="Normal 2 2 2 2 2 2 2 2 55 8" xfId="31383"/>
    <cellStyle name="Normal 2 2 2 2 2 2 2 2 55 9" xfId="31384"/>
    <cellStyle name="Normal 2 2 2 2 2 2 2 2 56" xfId="31385"/>
    <cellStyle name="Normal 2 2 2 2 2 2 2 2 56 10" xfId="31386"/>
    <cellStyle name="Normal 2 2 2 2 2 2 2 2 56 11" xfId="31387"/>
    <cellStyle name="Normal 2 2 2 2 2 2 2 2 56 12" xfId="31388"/>
    <cellStyle name="Normal 2 2 2 2 2 2 2 2 56 13" xfId="31389"/>
    <cellStyle name="Normal 2 2 2 2 2 2 2 2 56 14" xfId="31390"/>
    <cellStyle name="Normal 2 2 2 2 2 2 2 2 56 15" xfId="31391"/>
    <cellStyle name="Normal 2 2 2 2 2 2 2 2 56 16" xfId="31392"/>
    <cellStyle name="Normal 2 2 2 2 2 2 2 2 56 17" xfId="31393"/>
    <cellStyle name="Normal 2 2 2 2 2 2 2 2 56 18" xfId="31394"/>
    <cellStyle name="Normal 2 2 2 2 2 2 2 2 56 19" xfId="31395"/>
    <cellStyle name="Normal 2 2 2 2 2 2 2 2 56 2" xfId="31396"/>
    <cellStyle name="Normal 2 2 2 2 2 2 2 2 56 20" xfId="31397"/>
    <cellStyle name="Normal 2 2 2 2 2 2 2 2 56 21" xfId="31398"/>
    <cellStyle name="Normal 2 2 2 2 2 2 2 2 56 22" xfId="31399"/>
    <cellStyle name="Normal 2 2 2 2 2 2 2 2 56 3" xfId="31400"/>
    <cellStyle name="Normal 2 2 2 2 2 2 2 2 56 4" xfId="31401"/>
    <cellStyle name="Normal 2 2 2 2 2 2 2 2 56 5" xfId="31402"/>
    <cellStyle name="Normal 2 2 2 2 2 2 2 2 56 6" xfId="31403"/>
    <cellStyle name="Normal 2 2 2 2 2 2 2 2 56 7" xfId="31404"/>
    <cellStyle name="Normal 2 2 2 2 2 2 2 2 56 8" xfId="31405"/>
    <cellStyle name="Normal 2 2 2 2 2 2 2 2 56 9" xfId="31406"/>
    <cellStyle name="Normal 2 2 2 2 2 2 2 2 57" xfId="31407"/>
    <cellStyle name="Normal 2 2 2 2 2 2 2 2 57 10" xfId="31408"/>
    <cellStyle name="Normal 2 2 2 2 2 2 2 2 57 11" xfId="31409"/>
    <cellStyle name="Normal 2 2 2 2 2 2 2 2 57 12" xfId="31410"/>
    <cellStyle name="Normal 2 2 2 2 2 2 2 2 57 13" xfId="31411"/>
    <cellStyle name="Normal 2 2 2 2 2 2 2 2 57 14" xfId="31412"/>
    <cellStyle name="Normal 2 2 2 2 2 2 2 2 57 15" xfId="31413"/>
    <cellStyle name="Normal 2 2 2 2 2 2 2 2 57 16" xfId="31414"/>
    <cellStyle name="Normal 2 2 2 2 2 2 2 2 57 17" xfId="31415"/>
    <cellStyle name="Normal 2 2 2 2 2 2 2 2 57 18" xfId="31416"/>
    <cellStyle name="Normal 2 2 2 2 2 2 2 2 57 19" xfId="31417"/>
    <cellStyle name="Normal 2 2 2 2 2 2 2 2 57 2" xfId="31418"/>
    <cellStyle name="Normal 2 2 2 2 2 2 2 2 57 20" xfId="31419"/>
    <cellStyle name="Normal 2 2 2 2 2 2 2 2 57 21" xfId="31420"/>
    <cellStyle name="Normal 2 2 2 2 2 2 2 2 57 22" xfId="31421"/>
    <cellStyle name="Normal 2 2 2 2 2 2 2 2 57 3" xfId="31422"/>
    <cellStyle name="Normal 2 2 2 2 2 2 2 2 57 4" xfId="31423"/>
    <cellStyle name="Normal 2 2 2 2 2 2 2 2 57 5" xfId="31424"/>
    <cellStyle name="Normal 2 2 2 2 2 2 2 2 57 6" xfId="31425"/>
    <cellStyle name="Normal 2 2 2 2 2 2 2 2 57 7" xfId="31426"/>
    <cellStyle name="Normal 2 2 2 2 2 2 2 2 57 8" xfId="31427"/>
    <cellStyle name="Normal 2 2 2 2 2 2 2 2 57 9" xfId="31428"/>
    <cellStyle name="Normal 2 2 2 2 2 2 2 2 58" xfId="31429"/>
    <cellStyle name="Normal 2 2 2 2 2 2 2 2 58 10" xfId="31430"/>
    <cellStyle name="Normal 2 2 2 2 2 2 2 2 58 11" xfId="31431"/>
    <cellStyle name="Normal 2 2 2 2 2 2 2 2 58 12" xfId="31432"/>
    <cellStyle name="Normal 2 2 2 2 2 2 2 2 58 13" xfId="31433"/>
    <cellStyle name="Normal 2 2 2 2 2 2 2 2 58 14" xfId="31434"/>
    <cellStyle name="Normal 2 2 2 2 2 2 2 2 58 15" xfId="31435"/>
    <cellStyle name="Normal 2 2 2 2 2 2 2 2 58 16" xfId="31436"/>
    <cellStyle name="Normal 2 2 2 2 2 2 2 2 58 17" xfId="31437"/>
    <cellStyle name="Normal 2 2 2 2 2 2 2 2 58 18" xfId="31438"/>
    <cellStyle name="Normal 2 2 2 2 2 2 2 2 58 19" xfId="31439"/>
    <cellStyle name="Normal 2 2 2 2 2 2 2 2 58 2" xfId="31440"/>
    <cellStyle name="Normal 2 2 2 2 2 2 2 2 58 20" xfId="31441"/>
    <cellStyle name="Normal 2 2 2 2 2 2 2 2 58 21" xfId="31442"/>
    <cellStyle name="Normal 2 2 2 2 2 2 2 2 58 22" xfId="31443"/>
    <cellStyle name="Normal 2 2 2 2 2 2 2 2 58 3" xfId="31444"/>
    <cellStyle name="Normal 2 2 2 2 2 2 2 2 58 4" xfId="31445"/>
    <cellStyle name="Normal 2 2 2 2 2 2 2 2 58 5" xfId="31446"/>
    <cellStyle name="Normal 2 2 2 2 2 2 2 2 58 6" xfId="31447"/>
    <cellStyle name="Normal 2 2 2 2 2 2 2 2 58 7" xfId="31448"/>
    <cellStyle name="Normal 2 2 2 2 2 2 2 2 58 8" xfId="31449"/>
    <cellStyle name="Normal 2 2 2 2 2 2 2 2 58 9" xfId="31450"/>
    <cellStyle name="Normal 2 2 2 2 2 2 2 2 59" xfId="31451"/>
    <cellStyle name="Normal 2 2 2 2 2 2 2 2 59 10" xfId="31452"/>
    <cellStyle name="Normal 2 2 2 2 2 2 2 2 59 11" xfId="31453"/>
    <cellStyle name="Normal 2 2 2 2 2 2 2 2 59 12" xfId="31454"/>
    <cellStyle name="Normal 2 2 2 2 2 2 2 2 59 13" xfId="31455"/>
    <cellStyle name="Normal 2 2 2 2 2 2 2 2 59 14" xfId="31456"/>
    <cellStyle name="Normal 2 2 2 2 2 2 2 2 59 15" xfId="31457"/>
    <cellStyle name="Normal 2 2 2 2 2 2 2 2 59 16" xfId="31458"/>
    <cellStyle name="Normal 2 2 2 2 2 2 2 2 59 17" xfId="31459"/>
    <cellStyle name="Normal 2 2 2 2 2 2 2 2 59 18" xfId="31460"/>
    <cellStyle name="Normal 2 2 2 2 2 2 2 2 59 19" xfId="31461"/>
    <cellStyle name="Normal 2 2 2 2 2 2 2 2 59 2" xfId="31462"/>
    <cellStyle name="Normal 2 2 2 2 2 2 2 2 59 20" xfId="31463"/>
    <cellStyle name="Normal 2 2 2 2 2 2 2 2 59 21" xfId="31464"/>
    <cellStyle name="Normal 2 2 2 2 2 2 2 2 59 22" xfId="31465"/>
    <cellStyle name="Normal 2 2 2 2 2 2 2 2 59 3" xfId="31466"/>
    <cellStyle name="Normal 2 2 2 2 2 2 2 2 59 4" xfId="31467"/>
    <cellStyle name="Normal 2 2 2 2 2 2 2 2 59 5" xfId="31468"/>
    <cellStyle name="Normal 2 2 2 2 2 2 2 2 59 6" xfId="31469"/>
    <cellStyle name="Normal 2 2 2 2 2 2 2 2 59 7" xfId="31470"/>
    <cellStyle name="Normal 2 2 2 2 2 2 2 2 59 8" xfId="31471"/>
    <cellStyle name="Normal 2 2 2 2 2 2 2 2 59 9" xfId="31472"/>
    <cellStyle name="Normal 2 2 2 2 2 2 2 2 6" xfId="31473"/>
    <cellStyle name="Normal 2 2 2 2 2 2 2 2 6 10" xfId="31474"/>
    <cellStyle name="Normal 2 2 2 2 2 2 2 2 6 11" xfId="31475"/>
    <cellStyle name="Normal 2 2 2 2 2 2 2 2 6 12" xfId="31476"/>
    <cellStyle name="Normal 2 2 2 2 2 2 2 2 6 13" xfId="31477"/>
    <cellStyle name="Normal 2 2 2 2 2 2 2 2 6 14" xfId="31478"/>
    <cellStyle name="Normal 2 2 2 2 2 2 2 2 6 15" xfId="31479"/>
    <cellStyle name="Normal 2 2 2 2 2 2 2 2 6 16" xfId="31480"/>
    <cellStyle name="Normal 2 2 2 2 2 2 2 2 6 17" xfId="31481"/>
    <cellStyle name="Normal 2 2 2 2 2 2 2 2 6 18" xfId="31482"/>
    <cellStyle name="Normal 2 2 2 2 2 2 2 2 6 19" xfId="31483"/>
    <cellStyle name="Normal 2 2 2 2 2 2 2 2 6 2" xfId="31484"/>
    <cellStyle name="Normal 2 2 2 2 2 2 2 2 6 20" xfId="31485"/>
    <cellStyle name="Normal 2 2 2 2 2 2 2 2 6 21" xfId="31486"/>
    <cellStyle name="Normal 2 2 2 2 2 2 2 2 6 22" xfId="31487"/>
    <cellStyle name="Normal 2 2 2 2 2 2 2 2 6 3" xfId="31488"/>
    <cellStyle name="Normal 2 2 2 2 2 2 2 2 6 4" xfId="31489"/>
    <cellStyle name="Normal 2 2 2 2 2 2 2 2 6 5" xfId="31490"/>
    <cellStyle name="Normal 2 2 2 2 2 2 2 2 6 6" xfId="31491"/>
    <cellStyle name="Normal 2 2 2 2 2 2 2 2 6 7" xfId="31492"/>
    <cellStyle name="Normal 2 2 2 2 2 2 2 2 6 8" xfId="31493"/>
    <cellStyle name="Normal 2 2 2 2 2 2 2 2 6 9" xfId="31494"/>
    <cellStyle name="Normal 2 2 2 2 2 2 2 2 60" xfId="31495"/>
    <cellStyle name="Normal 2 2 2 2 2 2 2 2 60 10" xfId="31496"/>
    <cellStyle name="Normal 2 2 2 2 2 2 2 2 60 11" xfId="31497"/>
    <cellStyle name="Normal 2 2 2 2 2 2 2 2 60 12" xfId="31498"/>
    <cellStyle name="Normal 2 2 2 2 2 2 2 2 60 13" xfId="31499"/>
    <cellStyle name="Normal 2 2 2 2 2 2 2 2 60 14" xfId="31500"/>
    <cellStyle name="Normal 2 2 2 2 2 2 2 2 60 15" xfId="31501"/>
    <cellStyle name="Normal 2 2 2 2 2 2 2 2 60 16" xfId="31502"/>
    <cellStyle name="Normal 2 2 2 2 2 2 2 2 60 17" xfId="31503"/>
    <cellStyle name="Normal 2 2 2 2 2 2 2 2 60 18" xfId="31504"/>
    <cellStyle name="Normal 2 2 2 2 2 2 2 2 60 19" xfId="31505"/>
    <cellStyle name="Normal 2 2 2 2 2 2 2 2 60 2" xfId="31506"/>
    <cellStyle name="Normal 2 2 2 2 2 2 2 2 60 20" xfId="31507"/>
    <cellStyle name="Normal 2 2 2 2 2 2 2 2 60 21" xfId="31508"/>
    <cellStyle name="Normal 2 2 2 2 2 2 2 2 60 22" xfId="31509"/>
    <cellStyle name="Normal 2 2 2 2 2 2 2 2 60 3" xfId="31510"/>
    <cellStyle name="Normal 2 2 2 2 2 2 2 2 60 4" xfId="31511"/>
    <cellStyle name="Normal 2 2 2 2 2 2 2 2 60 5" xfId="31512"/>
    <cellStyle name="Normal 2 2 2 2 2 2 2 2 60 6" xfId="31513"/>
    <cellStyle name="Normal 2 2 2 2 2 2 2 2 60 7" xfId="31514"/>
    <cellStyle name="Normal 2 2 2 2 2 2 2 2 60 8" xfId="31515"/>
    <cellStyle name="Normal 2 2 2 2 2 2 2 2 60 9" xfId="31516"/>
    <cellStyle name="Normal 2 2 2 2 2 2 2 2 61" xfId="31517"/>
    <cellStyle name="Normal 2 2 2 2 2 2 2 2 61 10" xfId="31518"/>
    <cellStyle name="Normal 2 2 2 2 2 2 2 2 61 11" xfId="31519"/>
    <cellStyle name="Normal 2 2 2 2 2 2 2 2 61 12" xfId="31520"/>
    <cellStyle name="Normal 2 2 2 2 2 2 2 2 61 13" xfId="31521"/>
    <cellStyle name="Normal 2 2 2 2 2 2 2 2 61 14" xfId="31522"/>
    <cellStyle name="Normal 2 2 2 2 2 2 2 2 61 15" xfId="31523"/>
    <cellStyle name="Normal 2 2 2 2 2 2 2 2 61 16" xfId="31524"/>
    <cellStyle name="Normal 2 2 2 2 2 2 2 2 61 17" xfId="31525"/>
    <cellStyle name="Normal 2 2 2 2 2 2 2 2 61 18" xfId="31526"/>
    <cellStyle name="Normal 2 2 2 2 2 2 2 2 61 19" xfId="31527"/>
    <cellStyle name="Normal 2 2 2 2 2 2 2 2 61 2" xfId="31528"/>
    <cellStyle name="Normal 2 2 2 2 2 2 2 2 61 20" xfId="31529"/>
    <cellStyle name="Normal 2 2 2 2 2 2 2 2 61 21" xfId="31530"/>
    <cellStyle name="Normal 2 2 2 2 2 2 2 2 61 22" xfId="31531"/>
    <cellStyle name="Normal 2 2 2 2 2 2 2 2 61 3" xfId="31532"/>
    <cellStyle name="Normal 2 2 2 2 2 2 2 2 61 4" xfId="31533"/>
    <cellStyle name="Normal 2 2 2 2 2 2 2 2 61 5" xfId="31534"/>
    <cellStyle name="Normal 2 2 2 2 2 2 2 2 61 6" xfId="31535"/>
    <cellStyle name="Normal 2 2 2 2 2 2 2 2 61 7" xfId="31536"/>
    <cellStyle name="Normal 2 2 2 2 2 2 2 2 61 8" xfId="31537"/>
    <cellStyle name="Normal 2 2 2 2 2 2 2 2 61 9" xfId="31538"/>
    <cellStyle name="Normal 2 2 2 2 2 2 2 2 62" xfId="31539"/>
    <cellStyle name="Normal 2 2 2 2 2 2 2 2 62 10" xfId="31540"/>
    <cellStyle name="Normal 2 2 2 2 2 2 2 2 62 11" xfId="31541"/>
    <cellStyle name="Normal 2 2 2 2 2 2 2 2 62 12" xfId="31542"/>
    <cellStyle name="Normal 2 2 2 2 2 2 2 2 62 13" xfId="31543"/>
    <cellStyle name="Normal 2 2 2 2 2 2 2 2 62 14" xfId="31544"/>
    <cellStyle name="Normal 2 2 2 2 2 2 2 2 62 15" xfId="31545"/>
    <cellStyle name="Normal 2 2 2 2 2 2 2 2 62 16" xfId="31546"/>
    <cellStyle name="Normal 2 2 2 2 2 2 2 2 62 17" xfId="31547"/>
    <cellStyle name="Normal 2 2 2 2 2 2 2 2 62 18" xfId="31548"/>
    <cellStyle name="Normal 2 2 2 2 2 2 2 2 62 19" xfId="31549"/>
    <cellStyle name="Normal 2 2 2 2 2 2 2 2 62 2" xfId="31550"/>
    <cellStyle name="Normal 2 2 2 2 2 2 2 2 62 20" xfId="31551"/>
    <cellStyle name="Normal 2 2 2 2 2 2 2 2 62 21" xfId="31552"/>
    <cellStyle name="Normal 2 2 2 2 2 2 2 2 62 22" xfId="31553"/>
    <cellStyle name="Normal 2 2 2 2 2 2 2 2 62 3" xfId="31554"/>
    <cellStyle name="Normal 2 2 2 2 2 2 2 2 62 4" xfId="31555"/>
    <cellStyle name="Normal 2 2 2 2 2 2 2 2 62 5" xfId="31556"/>
    <cellStyle name="Normal 2 2 2 2 2 2 2 2 62 6" xfId="31557"/>
    <cellStyle name="Normal 2 2 2 2 2 2 2 2 62 7" xfId="31558"/>
    <cellStyle name="Normal 2 2 2 2 2 2 2 2 62 8" xfId="31559"/>
    <cellStyle name="Normal 2 2 2 2 2 2 2 2 62 9" xfId="31560"/>
    <cellStyle name="Normal 2 2 2 2 2 2 2 2 63" xfId="31561"/>
    <cellStyle name="Normal 2 2 2 2 2 2 2 2 63 10" xfId="31562"/>
    <cellStyle name="Normal 2 2 2 2 2 2 2 2 63 11" xfId="31563"/>
    <cellStyle name="Normal 2 2 2 2 2 2 2 2 63 12" xfId="31564"/>
    <cellStyle name="Normal 2 2 2 2 2 2 2 2 63 13" xfId="31565"/>
    <cellStyle name="Normal 2 2 2 2 2 2 2 2 63 14" xfId="31566"/>
    <cellStyle name="Normal 2 2 2 2 2 2 2 2 63 15" xfId="31567"/>
    <cellStyle name="Normal 2 2 2 2 2 2 2 2 63 16" xfId="31568"/>
    <cellStyle name="Normal 2 2 2 2 2 2 2 2 63 17" xfId="31569"/>
    <cellStyle name="Normal 2 2 2 2 2 2 2 2 63 18" xfId="31570"/>
    <cellStyle name="Normal 2 2 2 2 2 2 2 2 63 19" xfId="31571"/>
    <cellStyle name="Normal 2 2 2 2 2 2 2 2 63 2" xfId="31572"/>
    <cellStyle name="Normal 2 2 2 2 2 2 2 2 63 20" xfId="31573"/>
    <cellStyle name="Normal 2 2 2 2 2 2 2 2 63 21" xfId="31574"/>
    <cellStyle name="Normal 2 2 2 2 2 2 2 2 63 22" xfId="31575"/>
    <cellStyle name="Normal 2 2 2 2 2 2 2 2 63 3" xfId="31576"/>
    <cellStyle name="Normal 2 2 2 2 2 2 2 2 63 4" xfId="31577"/>
    <cellStyle name="Normal 2 2 2 2 2 2 2 2 63 5" xfId="31578"/>
    <cellStyle name="Normal 2 2 2 2 2 2 2 2 63 6" xfId="31579"/>
    <cellStyle name="Normal 2 2 2 2 2 2 2 2 63 7" xfId="31580"/>
    <cellStyle name="Normal 2 2 2 2 2 2 2 2 63 8" xfId="31581"/>
    <cellStyle name="Normal 2 2 2 2 2 2 2 2 63 9" xfId="31582"/>
    <cellStyle name="Normal 2 2 2 2 2 2 2 2 64" xfId="31583"/>
    <cellStyle name="Normal 2 2 2 2 2 2 2 2 64 10" xfId="31584"/>
    <cellStyle name="Normal 2 2 2 2 2 2 2 2 64 11" xfId="31585"/>
    <cellStyle name="Normal 2 2 2 2 2 2 2 2 64 12" xfId="31586"/>
    <cellStyle name="Normal 2 2 2 2 2 2 2 2 64 13" xfId="31587"/>
    <cellStyle name="Normal 2 2 2 2 2 2 2 2 64 14" xfId="31588"/>
    <cellStyle name="Normal 2 2 2 2 2 2 2 2 64 15" xfId="31589"/>
    <cellStyle name="Normal 2 2 2 2 2 2 2 2 64 16" xfId="31590"/>
    <cellStyle name="Normal 2 2 2 2 2 2 2 2 64 17" xfId="31591"/>
    <cellStyle name="Normal 2 2 2 2 2 2 2 2 64 18" xfId="31592"/>
    <cellStyle name="Normal 2 2 2 2 2 2 2 2 64 19" xfId="31593"/>
    <cellStyle name="Normal 2 2 2 2 2 2 2 2 64 2" xfId="31594"/>
    <cellStyle name="Normal 2 2 2 2 2 2 2 2 64 20" xfId="31595"/>
    <cellStyle name="Normal 2 2 2 2 2 2 2 2 64 21" xfId="31596"/>
    <cellStyle name="Normal 2 2 2 2 2 2 2 2 64 22" xfId="31597"/>
    <cellStyle name="Normal 2 2 2 2 2 2 2 2 64 3" xfId="31598"/>
    <cellStyle name="Normal 2 2 2 2 2 2 2 2 64 4" xfId="31599"/>
    <cellStyle name="Normal 2 2 2 2 2 2 2 2 64 5" xfId="31600"/>
    <cellStyle name="Normal 2 2 2 2 2 2 2 2 64 6" xfId="31601"/>
    <cellStyle name="Normal 2 2 2 2 2 2 2 2 64 7" xfId="31602"/>
    <cellStyle name="Normal 2 2 2 2 2 2 2 2 64 8" xfId="31603"/>
    <cellStyle name="Normal 2 2 2 2 2 2 2 2 64 9" xfId="31604"/>
    <cellStyle name="Normal 2 2 2 2 2 2 2 2 65" xfId="31605"/>
    <cellStyle name="Normal 2 2 2 2 2 2 2 2 65 10" xfId="31606"/>
    <cellStyle name="Normal 2 2 2 2 2 2 2 2 65 11" xfId="31607"/>
    <cellStyle name="Normal 2 2 2 2 2 2 2 2 65 12" xfId="31608"/>
    <cellStyle name="Normal 2 2 2 2 2 2 2 2 65 13" xfId="31609"/>
    <cellStyle name="Normal 2 2 2 2 2 2 2 2 65 14" xfId="31610"/>
    <cellStyle name="Normal 2 2 2 2 2 2 2 2 65 15" xfId="31611"/>
    <cellStyle name="Normal 2 2 2 2 2 2 2 2 65 16" xfId="31612"/>
    <cellStyle name="Normal 2 2 2 2 2 2 2 2 65 17" xfId="31613"/>
    <cellStyle name="Normal 2 2 2 2 2 2 2 2 65 18" xfId="31614"/>
    <cellStyle name="Normal 2 2 2 2 2 2 2 2 65 19" xfId="31615"/>
    <cellStyle name="Normal 2 2 2 2 2 2 2 2 65 2" xfId="31616"/>
    <cellStyle name="Normal 2 2 2 2 2 2 2 2 65 20" xfId="31617"/>
    <cellStyle name="Normal 2 2 2 2 2 2 2 2 65 21" xfId="31618"/>
    <cellStyle name="Normal 2 2 2 2 2 2 2 2 65 22" xfId="31619"/>
    <cellStyle name="Normal 2 2 2 2 2 2 2 2 65 3" xfId="31620"/>
    <cellStyle name="Normal 2 2 2 2 2 2 2 2 65 4" xfId="31621"/>
    <cellStyle name="Normal 2 2 2 2 2 2 2 2 65 5" xfId="31622"/>
    <cellStyle name="Normal 2 2 2 2 2 2 2 2 65 6" xfId="31623"/>
    <cellStyle name="Normal 2 2 2 2 2 2 2 2 65 7" xfId="31624"/>
    <cellStyle name="Normal 2 2 2 2 2 2 2 2 65 8" xfId="31625"/>
    <cellStyle name="Normal 2 2 2 2 2 2 2 2 65 9" xfId="31626"/>
    <cellStyle name="Normal 2 2 2 2 2 2 2 2 66" xfId="31627"/>
    <cellStyle name="Normal 2 2 2 2 2 2 2 2 66 10" xfId="31628"/>
    <cellStyle name="Normal 2 2 2 2 2 2 2 2 66 11" xfId="31629"/>
    <cellStyle name="Normal 2 2 2 2 2 2 2 2 66 12" xfId="31630"/>
    <cellStyle name="Normal 2 2 2 2 2 2 2 2 66 13" xfId="31631"/>
    <cellStyle name="Normal 2 2 2 2 2 2 2 2 66 14" xfId="31632"/>
    <cellStyle name="Normal 2 2 2 2 2 2 2 2 66 15" xfId="31633"/>
    <cellStyle name="Normal 2 2 2 2 2 2 2 2 66 16" xfId="31634"/>
    <cellStyle name="Normal 2 2 2 2 2 2 2 2 66 17" xfId="31635"/>
    <cellStyle name="Normal 2 2 2 2 2 2 2 2 66 18" xfId="31636"/>
    <cellStyle name="Normal 2 2 2 2 2 2 2 2 66 19" xfId="31637"/>
    <cellStyle name="Normal 2 2 2 2 2 2 2 2 66 2" xfId="31638"/>
    <cellStyle name="Normal 2 2 2 2 2 2 2 2 66 20" xfId="31639"/>
    <cellStyle name="Normal 2 2 2 2 2 2 2 2 66 21" xfId="31640"/>
    <cellStyle name="Normal 2 2 2 2 2 2 2 2 66 22" xfId="31641"/>
    <cellStyle name="Normal 2 2 2 2 2 2 2 2 66 3" xfId="31642"/>
    <cellStyle name="Normal 2 2 2 2 2 2 2 2 66 4" xfId="31643"/>
    <cellStyle name="Normal 2 2 2 2 2 2 2 2 66 5" xfId="31644"/>
    <cellStyle name="Normal 2 2 2 2 2 2 2 2 66 6" xfId="31645"/>
    <cellStyle name="Normal 2 2 2 2 2 2 2 2 66 7" xfId="31646"/>
    <cellStyle name="Normal 2 2 2 2 2 2 2 2 66 8" xfId="31647"/>
    <cellStyle name="Normal 2 2 2 2 2 2 2 2 66 9" xfId="31648"/>
    <cellStyle name="Normal 2 2 2 2 2 2 2 2 67" xfId="31649"/>
    <cellStyle name="Normal 2 2 2 2 2 2 2 2 67 10" xfId="31650"/>
    <cellStyle name="Normal 2 2 2 2 2 2 2 2 67 11" xfId="31651"/>
    <cellStyle name="Normal 2 2 2 2 2 2 2 2 67 12" xfId="31652"/>
    <cellStyle name="Normal 2 2 2 2 2 2 2 2 67 13" xfId="31653"/>
    <cellStyle name="Normal 2 2 2 2 2 2 2 2 67 14" xfId="31654"/>
    <cellStyle name="Normal 2 2 2 2 2 2 2 2 67 15" xfId="31655"/>
    <cellStyle name="Normal 2 2 2 2 2 2 2 2 67 16" xfId="31656"/>
    <cellStyle name="Normal 2 2 2 2 2 2 2 2 67 17" xfId="31657"/>
    <cellStyle name="Normal 2 2 2 2 2 2 2 2 67 18" xfId="31658"/>
    <cellStyle name="Normal 2 2 2 2 2 2 2 2 67 19" xfId="31659"/>
    <cellStyle name="Normal 2 2 2 2 2 2 2 2 67 2" xfId="31660"/>
    <cellStyle name="Normal 2 2 2 2 2 2 2 2 67 20" xfId="31661"/>
    <cellStyle name="Normal 2 2 2 2 2 2 2 2 67 21" xfId="31662"/>
    <cellStyle name="Normal 2 2 2 2 2 2 2 2 67 22" xfId="31663"/>
    <cellStyle name="Normal 2 2 2 2 2 2 2 2 67 3" xfId="31664"/>
    <cellStyle name="Normal 2 2 2 2 2 2 2 2 67 4" xfId="31665"/>
    <cellStyle name="Normal 2 2 2 2 2 2 2 2 67 5" xfId="31666"/>
    <cellStyle name="Normal 2 2 2 2 2 2 2 2 67 6" xfId="31667"/>
    <cellStyle name="Normal 2 2 2 2 2 2 2 2 67 7" xfId="31668"/>
    <cellStyle name="Normal 2 2 2 2 2 2 2 2 67 8" xfId="31669"/>
    <cellStyle name="Normal 2 2 2 2 2 2 2 2 67 9" xfId="31670"/>
    <cellStyle name="Normal 2 2 2 2 2 2 2 2 68" xfId="31671"/>
    <cellStyle name="Normal 2 2 2 2 2 2 2 2 68 10" xfId="31672"/>
    <cellStyle name="Normal 2 2 2 2 2 2 2 2 68 11" xfId="31673"/>
    <cellStyle name="Normal 2 2 2 2 2 2 2 2 68 12" xfId="31674"/>
    <cellStyle name="Normal 2 2 2 2 2 2 2 2 68 13" xfId="31675"/>
    <cellStyle name="Normal 2 2 2 2 2 2 2 2 68 14" xfId="31676"/>
    <cellStyle name="Normal 2 2 2 2 2 2 2 2 68 15" xfId="31677"/>
    <cellStyle name="Normal 2 2 2 2 2 2 2 2 68 16" xfId="31678"/>
    <cellStyle name="Normal 2 2 2 2 2 2 2 2 68 17" xfId="31679"/>
    <cellStyle name="Normal 2 2 2 2 2 2 2 2 68 18" xfId="31680"/>
    <cellStyle name="Normal 2 2 2 2 2 2 2 2 68 19" xfId="31681"/>
    <cellStyle name="Normal 2 2 2 2 2 2 2 2 68 2" xfId="31682"/>
    <cellStyle name="Normal 2 2 2 2 2 2 2 2 68 20" xfId="31683"/>
    <cellStyle name="Normal 2 2 2 2 2 2 2 2 68 21" xfId="31684"/>
    <cellStyle name="Normal 2 2 2 2 2 2 2 2 68 22" xfId="31685"/>
    <cellStyle name="Normal 2 2 2 2 2 2 2 2 68 3" xfId="31686"/>
    <cellStyle name="Normal 2 2 2 2 2 2 2 2 68 4" xfId="31687"/>
    <cellStyle name="Normal 2 2 2 2 2 2 2 2 68 5" xfId="31688"/>
    <cellStyle name="Normal 2 2 2 2 2 2 2 2 68 6" xfId="31689"/>
    <cellStyle name="Normal 2 2 2 2 2 2 2 2 68 7" xfId="31690"/>
    <cellStyle name="Normal 2 2 2 2 2 2 2 2 68 8" xfId="31691"/>
    <cellStyle name="Normal 2 2 2 2 2 2 2 2 68 9" xfId="31692"/>
    <cellStyle name="Normal 2 2 2 2 2 2 2 2 69" xfId="31693"/>
    <cellStyle name="Normal 2 2 2 2 2 2 2 2 69 10" xfId="31694"/>
    <cellStyle name="Normal 2 2 2 2 2 2 2 2 69 11" xfId="31695"/>
    <cellStyle name="Normal 2 2 2 2 2 2 2 2 69 12" xfId="31696"/>
    <cellStyle name="Normal 2 2 2 2 2 2 2 2 69 13" xfId="31697"/>
    <cellStyle name="Normal 2 2 2 2 2 2 2 2 69 14" xfId="31698"/>
    <cellStyle name="Normal 2 2 2 2 2 2 2 2 69 15" xfId="31699"/>
    <cellStyle name="Normal 2 2 2 2 2 2 2 2 69 16" xfId="31700"/>
    <cellStyle name="Normal 2 2 2 2 2 2 2 2 69 17" xfId="31701"/>
    <cellStyle name="Normal 2 2 2 2 2 2 2 2 69 18" xfId="31702"/>
    <cellStyle name="Normal 2 2 2 2 2 2 2 2 69 19" xfId="31703"/>
    <cellStyle name="Normal 2 2 2 2 2 2 2 2 69 2" xfId="31704"/>
    <cellStyle name="Normal 2 2 2 2 2 2 2 2 69 20" xfId="31705"/>
    <cellStyle name="Normal 2 2 2 2 2 2 2 2 69 21" xfId="31706"/>
    <cellStyle name="Normal 2 2 2 2 2 2 2 2 69 22" xfId="31707"/>
    <cellStyle name="Normal 2 2 2 2 2 2 2 2 69 3" xfId="31708"/>
    <cellStyle name="Normal 2 2 2 2 2 2 2 2 69 4" xfId="31709"/>
    <cellStyle name="Normal 2 2 2 2 2 2 2 2 69 5" xfId="31710"/>
    <cellStyle name="Normal 2 2 2 2 2 2 2 2 69 6" xfId="31711"/>
    <cellStyle name="Normal 2 2 2 2 2 2 2 2 69 7" xfId="31712"/>
    <cellStyle name="Normal 2 2 2 2 2 2 2 2 69 8" xfId="31713"/>
    <cellStyle name="Normal 2 2 2 2 2 2 2 2 69 9" xfId="31714"/>
    <cellStyle name="Normal 2 2 2 2 2 2 2 2 7" xfId="31715"/>
    <cellStyle name="Normal 2 2 2 2 2 2 2 2 7 10" xfId="31716"/>
    <cellStyle name="Normal 2 2 2 2 2 2 2 2 7 11" xfId="31717"/>
    <cellStyle name="Normal 2 2 2 2 2 2 2 2 7 12" xfId="31718"/>
    <cellStyle name="Normal 2 2 2 2 2 2 2 2 7 13" xfId="31719"/>
    <cellStyle name="Normal 2 2 2 2 2 2 2 2 7 14" xfId="31720"/>
    <cellStyle name="Normal 2 2 2 2 2 2 2 2 7 15" xfId="31721"/>
    <cellStyle name="Normal 2 2 2 2 2 2 2 2 7 16" xfId="31722"/>
    <cellStyle name="Normal 2 2 2 2 2 2 2 2 7 17" xfId="31723"/>
    <cellStyle name="Normal 2 2 2 2 2 2 2 2 7 18" xfId="31724"/>
    <cellStyle name="Normal 2 2 2 2 2 2 2 2 7 19" xfId="31725"/>
    <cellStyle name="Normal 2 2 2 2 2 2 2 2 7 2" xfId="31726"/>
    <cellStyle name="Normal 2 2 2 2 2 2 2 2 7 20" xfId="31727"/>
    <cellStyle name="Normal 2 2 2 2 2 2 2 2 7 21" xfId="31728"/>
    <cellStyle name="Normal 2 2 2 2 2 2 2 2 7 22" xfId="31729"/>
    <cellStyle name="Normal 2 2 2 2 2 2 2 2 7 3" xfId="31730"/>
    <cellStyle name="Normal 2 2 2 2 2 2 2 2 7 4" xfId="31731"/>
    <cellStyle name="Normal 2 2 2 2 2 2 2 2 7 5" xfId="31732"/>
    <cellStyle name="Normal 2 2 2 2 2 2 2 2 7 6" xfId="31733"/>
    <cellStyle name="Normal 2 2 2 2 2 2 2 2 7 7" xfId="31734"/>
    <cellStyle name="Normal 2 2 2 2 2 2 2 2 7 8" xfId="31735"/>
    <cellStyle name="Normal 2 2 2 2 2 2 2 2 7 9" xfId="31736"/>
    <cellStyle name="Normal 2 2 2 2 2 2 2 2 70" xfId="31737"/>
    <cellStyle name="Normal 2 2 2 2 2 2 2 2 70 10" xfId="31738"/>
    <cellStyle name="Normal 2 2 2 2 2 2 2 2 70 11" xfId="31739"/>
    <cellStyle name="Normal 2 2 2 2 2 2 2 2 70 12" xfId="31740"/>
    <cellStyle name="Normal 2 2 2 2 2 2 2 2 70 13" xfId="31741"/>
    <cellStyle name="Normal 2 2 2 2 2 2 2 2 70 14" xfId="31742"/>
    <cellStyle name="Normal 2 2 2 2 2 2 2 2 70 15" xfId="31743"/>
    <cellStyle name="Normal 2 2 2 2 2 2 2 2 70 16" xfId="31744"/>
    <cellStyle name="Normal 2 2 2 2 2 2 2 2 70 17" xfId="31745"/>
    <cellStyle name="Normal 2 2 2 2 2 2 2 2 70 18" xfId="31746"/>
    <cellStyle name="Normal 2 2 2 2 2 2 2 2 70 19" xfId="31747"/>
    <cellStyle name="Normal 2 2 2 2 2 2 2 2 70 2" xfId="31748"/>
    <cellStyle name="Normal 2 2 2 2 2 2 2 2 70 20" xfId="31749"/>
    <cellStyle name="Normal 2 2 2 2 2 2 2 2 70 21" xfId="31750"/>
    <cellStyle name="Normal 2 2 2 2 2 2 2 2 70 22" xfId="31751"/>
    <cellStyle name="Normal 2 2 2 2 2 2 2 2 70 3" xfId="31752"/>
    <cellStyle name="Normal 2 2 2 2 2 2 2 2 70 4" xfId="31753"/>
    <cellStyle name="Normal 2 2 2 2 2 2 2 2 70 5" xfId="31754"/>
    <cellStyle name="Normal 2 2 2 2 2 2 2 2 70 6" xfId="31755"/>
    <cellStyle name="Normal 2 2 2 2 2 2 2 2 70 7" xfId="31756"/>
    <cellStyle name="Normal 2 2 2 2 2 2 2 2 70 8" xfId="31757"/>
    <cellStyle name="Normal 2 2 2 2 2 2 2 2 70 9" xfId="31758"/>
    <cellStyle name="Normal 2 2 2 2 2 2 2 2 71" xfId="31759"/>
    <cellStyle name="Normal 2 2 2 2 2 2 2 2 71 10" xfId="31760"/>
    <cellStyle name="Normal 2 2 2 2 2 2 2 2 71 11" xfId="31761"/>
    <cellStyle name="Normal 2 2 2 2 2 2 2 2 71 12" xfId="31762"/>
    <cellStyle name="Normal 2 2 2 2 2 2 2 2 71 13" xfId="31763"/>
    <cellStyle name="Normal 2 2 2 2 2 2 2 2 71 14" xfId="31764"/>
    <cellStyle name="Normal 2 2 2 2 2 2 2 2 71 15" xfId="31765"/>
    <cellStyle name="Normal 2 2 2 2 2 2 2 2 71 16" xfId="31766"/>
    <cellStyle name="Normal 2 2 2 2 2 2 2 2 71 17" xfId="31767"/>
    <cellStyle name="Normal 2 2 2 2 2 2 2 2 71 18" xfId="31768"/>
    <cellStyle name="Normal 2 2 2 2 2 2 2 2 71 19" xfId="31769"/>
    <cellStyle name="Normal 2 2 2 2 2 2 2 2 71 2" xfId="31770"/>
    <cellStyle name="Normal 2 2 2 2 2 2 2 2 71 20" xfId="31771"/>
    <cellStyle name="Normal 2 2 2 2 2 2 2 2 71 21" xfId="31772"/>
    <cellStyle name="Normal 2 2 2 2 2 2 2 2 71 22" xfId="31773"/>
    <cellStyle name="Normal 2 2 2 2 2 2 2 2 71 3" xfId="31774"/>
    <cellStyle name="Normal 2 2 2 2 2 2 2 2 71 4" xfId="31775"/>
    <cellStyle name="Normal 2 2 2 2 2 2 2 2 71 5" xfId="31776"/>
    <cellStyle name="Normal 2 2 2 2 2 2 2 2 71 6" xfId="31777"/>
    <cellStyle name="Normal 2 2 2 2 2 2 2 2 71 7" xfId="31778"/>
    <cellStyle name="Normal 2 2 2 2 2 2 2 2 71 8" xfId="31779"/>
    <cellStyle name="Normal 2 2 2 2 2 2 2 2 71 9" xfId="31780"/>
    <cellStyle name="Normal 2 2 2 2 2 2 2 2 72" xfId="31781"/>
    <cellStyle name="Normal 2 2 2 2 2 2 2 2 72 10" xfId="31782"/>
    <cellStyle name="Normal 2 2 2 2 2 2 2 2 72 11" xfId="31783"/>
    <cellStyle name="Normal 2 2 2 2 2 2 2 2 72 12" xfId="31784"/>
    <cellStyle name="Normal 2 2 2 2 2 2 2 2 72 13" xfId="31785"/>
    <cellStyle name="Normal 2 2 2 2 2 2 2 2 72 14" xfId="31786"/>
    <cellStyle name="Normal 2 2 2 2 2 2 2 2 72 15" xfId="31787"/>
    <cellStyle name="Normal 2 2 2 2 2 2 2 2 72 16" xfId="31788"/>
    <cellStyle name="Normal 2 2 2 2 2 2 2 2 72 17" xfId="31789"/>
    <cellStyle name="Normal 2 2 2 2 2 2 2 2 72 18" xfId="31790"/>
    <cellStyle name="Normal 2 2 2 2 2 2 2 2 72 19" xfId="31791"/>
    <cellStyle name="Normal 2 2 2 2 2 2 2 2 72 2" xfId="31792"/>
    <cellStyle name="Normal 2 2 2 2 2 2 2 2 72 20" xfId="31793"/>
    <cellStyle name="Normal 2 2 2 2 2 2 2 2 72 21" xfId="31794"/>
    <cellStyle name="Normal 2 2 2 2 2 2 2 2 72 22" xfId="31795"/>
    <cellStyle name="Normal 2 2 2 2 2 2 2 2 72 3" xfId="31796"/>
    <cellStyle name="Normal 2 2 2 2 2 2 2 2 72 4" xfId="31797"/>
    <cellStyle name="Normal 2 2 2 2 2 2 2 2 72 5" xfId="31798"/>
    <cellStyle name="Normal 2 2 2 2 2 2 2 2 72 6" xfId="31799"/>
    <cellStyle name="Normal 2 2 2 2 2 2 2 2 72 7" xfId="31800"/>
    <cellStyle name="Normal 2 2 2 2 2 2 2 2 72 8" xfId="31801"/>
    <cellStyle name="Normal 2 2 2 2 2 2 2 2 72 9" xfId="31802"/>
    <cellStyle name="Normal 2 2 2 2 2 2 2 2 73" xfId="31803"/>
    <cellStyle name="Normal 2 2 2 2 2 2 2 2 73 10" xfId="31804"/>
    <cellStyle name="Normal 2 2 2 2 2 2 2 2 73 11" xfId="31805"/>
    <cellStyle name="Normal 2 2 2 2 2 2 2 2 73 12" xfId="31806"/>
    <cellStyle name="Normal 2 2 2 2 2 2 2 2 73 13" xfId="31807"/>
    <cellStyle name="Normal 2 2 2 2 2 2 2 2 73 14" xfId="31808"/>
    <cellStyle name="Normal 2 2 2 2 2 2 2 2 73 15" xfId="31809"/>
    <cellStyle name="Normal 2 2 2 2 2 2 2 2 73 16" xfId="31810"/>
    <cellStyle name="Normal 2 2 2 2 2 2 2 2 73 17" xfId="31811"/>
    <cellStyle name="Normal 2 2 2 2 2 2 2 2 73 18" xfId="31812"/>
    <cellStyle name="Normal 2 2 2 2 2 2 2 2 73 19" xfId="31813"/>
    <cellStyle name="Normal 2 2 2 2 2 2 2 2 73 2" xfId="31814"/>
    <cellStyle name="Normal 2 2 2 2 2 2 2 2 73 20" xfId="31815"/>
    <cellStyle name="Normal 2 2 2 2 2 2 2 2 73 21" xfId="31816"/>
    <cellStyle name="Normal 2 2 2 2 2 2 2 2 73 22" xfId="31817"/>
    <cellStyle name="Normal 2 2 2 2 2 2 2 2 73 3" xfId="31818"/>
    <cellStyle name="Normal 2 2 2 2 2 2 2 2 73 4" xfId="31819"/>
    <cellStyle name="Normal 2 2 2 2 2 2 2 2 73 5" xfId="31820"/>
    <cellStyle name="Normal 2 2 2 2 2 2 2 2 73 6" xfId="31821"/>
    <cellStyle name="Normal 2 2 2 2 2 2 2 2 73 7" xfId="31822"/>
    <cellStyle name="Normal 2 2 2 2 2 2 2 2 73 8" xfId="31823"/>
    <cellStyle name="Normal 2 2 2 2 2 2 2 2 73 9" xfId="31824"/>
    <cellStyle name="Normal 2 2 2 2 2 2 2 2 74" xfId="31825"/>
    <cellStyle name="Normal 2 2 2 2 2 2 2 2 74 10" xfId="31826"/>
    <cellStyle name="Normal 2 2 2 2 2 2 2 2 74 11" xfId="31827"/>
    <cellStyle name="Normal 2 2 2 2 2 2 2 2 74 12" xfId="31828"/>
    <cellStyle name="Normal 2 2 2 2 2 2 2 2 74 13" xfId="31829"/>
    <cellStyle name="Normal 2 2 2 2 2 2 2 2 74 14" xfId="31830"/>
    <cellStyle name="Normal 2 2 2 2 2 2 2 2 74 15" xfId="31831"/>
    <cellStyle name="Normal 2 2 2 2 2 2 2 2 74 16" xfId="31832"/>
    <cellStyle name="Normal 2 2 2 2 2 2 2 2 74 17" xfId="31833"/>
    <cellStyle name="Normal 2 2 2 2 2 2 2 2 74 18" xfId="31834"/>
    <cellStyle name="Normal 2 2 2 2 2 2 2 2 74 19" xfId="31835"/>
    <cellStyle name="Normal 2 2 2 2 2 2 2 2 74 2" xfId="31836"/>
    <cellStyle name="Normal 2 2 2 2 2 2 2 2 74 20" xfId="31837"/>
    <cellStyle name="Normal 2 2 2 2 2 2 2 2 74 21" xfId="31838"/>
    <cellStyle name="Normal 2 2 2 2 2 2 2 2 74 22" xfId="31839"/>
    <cellStyle name="Normal 2 2 2 2 2 2 2 2 74 3" xfId="31840"/>
    <cellStyle name="Normal 2 2 2 2 2 2 2 2 74 4" xfId="31841"/>
    <cellStyle name="Normal 2 2 2 2 2 2 2 2 74 5" xfId="31842"/>
    <cellStyle name="Normal 2 2 2 2 2 2 2 2 74 6" xfId="31843"/>
    <cellStyle name="Normal 2 2 2 2 2 2 2 2 74 7" xfId="31844"/>
    <cellStyle name="Normal 2 2 2 2 2 2 2 2 74 8" xfId="31845"/>
    <cellStyle name="Normal 2 2 2 2 2 2 2 2 74 9" xfId="31846"/>
    <cellStyle name="Normal 2 2 2 2 2 2 2 2 75" xfId="31847"/>
    <cellStyle name="Normal 2 2 2 2 2 2 2 2 75 10" xfId="31848"/>
    <cellStyle name="Normal 2 2 2 2 2 2 2 2 75 11" xfId="31849"/>
    <cellStyle name="Normal 2 2 2 2 2 2 2 2 75 12" xfId="31850"/>
    <cellStyle name="Normal 2 2 2 2 2 2 2 2 75 13" xfId="31851"/>
    <cellStyle name="Normal 2 2 2 2 2 2 2 2 75 14" xfId="31852"/>
    <cellStyle name="Normal 2 2 2 2 2 2 2 2 75 15" xfId="31853"/>
    <cellStyle name="Normal 2 2 2 2 2 2 2 2 75 16" xfId="31854"/>
    <cellStyle name="Normal 2 2 2 2 2 2 2 2 75 17" xfId="31855"/>
    <cellStyle name="Normal 2 2 2 2 2 2 2 2 75 18" xfId="31856"/>
    <cellStyle name="Normal 2 2 2 2 2 2 2 2 75 19" xfId="31857"/>
    <cellStyle name="Normal 2 2 2 2 2 2 2 2 75 2" xfId="31858"/>
    <cellStyle name="Normal 2 2 2 2 2 2 2 2 75 20" xfId="31859"/>
    <cellStyle name="Normal 2 2 2 2 2 2 2 2 75 21" xfId="31860"/>
    <cellStyle name="Normal 2 2 2 2 2 2 2 2 75 22" xfId="31861"/>
    <cellStyle name="Normal 2 2 2 2 2 2 2 2 75 3" xfId="31862"/>
    <cellStyle name="Normal 2 2 2 2 2 2 2 2 75 4" xfId="31863"/>
    <cellStyle name="Normal 2 2 2 2 2 2 2 2 75 5" xfId="31864"/>
    <cellStyle name="Normal 2 2 2 2 2 2 2 2 75 6" xfId="31865"/>
    <cellStyle name="Normal 2 2 2 2 2 2 2 2 75 7" xfId="31866"/>
    <cellStyle name="Normal 2 2 2 2 2 2 2 2 75 8" xfId="31867"/>
    <cellStyle name="Normal 2 2 2 2 2 2 2 2 75 9" xfId="31868"/>
    <cellStyle name="Normal 2 2 2 2 2 2 2 2 76" xfId="31869"/>
    <cellStyle name="Normal 2 2 2 2 2 2 2 2 76 10" xfId="31870"/>
    <cellStyle name="Normal 2 2 2 2 2 2 2 2 76 11" xfId="31871"/>
    <cellStyle name="Normal 2 2 2 2 2 2 2 2 76 12" xfId="31872"/>
    <cellStyle name="Normal 2 2 2 2 2 2 2 2 76 13" xfId="31873"/>
    <cellStyle name="Normal 2 2 2 2 2 2 2 2 76 14" xfId="31874"/>
    <cellStyle name="Normal 2 2 2 2 2 2 2 2 76 15" xfId="31875"/>
    <cellStyle name="Normal 2 2 2 2 2 2 2 2 76 16" xfId="31876"/>
    <cellStyle name="Normal 2 2 2 2 2 2 2 2 76 17" xfId="31877"/>
    <cellStyle name="Normal 2 2 2 2 2 2 2 2 76 18" xfId="31878"/>
    <cellStyle name="Normal 2 2 2 2 2 2 2 2 76 19" xfId="31879"/>
    <cellStyle name="Normal 2 2 2 2 2 2 2 2 76 2" xfId="31880"/>
    <cellStyle name="Normal 2 2 2 2 2 2 2 2 76 20" xfId="31881"/>
    <cellStyle name="Normal 2 2 2 2 2 2 2 2 76 21" xfId="31882"/>
    <cellStyle name="Normal 2 2 2 2 2 2 2 2 76 22" xfId="31883"/>
    <cellStyle name="Normal 2 2 2 2 2 2 2 2 76 3" xfId="31884"/>
    <cellStyle name="Normal 2 2 2 2 2 2 2 2 76 4" xfId="31885"/>
    <cellStyle name="Normal 2 2 2 2 2 2 2 2 76 5" xfId="31886"/>
    <cellStyle name="Normal 2 2 2 2 2 2 2 2 76 6" xfId="31887"/>
    <cellStyle name="Normal 2 2 2 2 2 2 2 2 76 7" xfId="31888"/>
    <cellStyle name="Normal 2 2 2 2 2 2 2 2 76 8" xfId="31889"/>
    <cellStyle name="Normal 2 2 2 2 2 2 2 2 76 9" xfId="31890"/>
    <cellStyle name="Normal 2 2 2 2 2 2 2 2 77" xfId="31891"/>
    <cellStyle name="Normal 2 2 2 2 2 2 2 2 77 10" xfId="31892"/>
    <cellStyle name="Normal 2 2 2 2 2 2 2 2 77 11" xfId="31893"/>
    <cellStyle name="Normal 2 2 2 2 2 2 2 2 77 12" xfId="31894"/>
    <cellStyle name="Normal 2 2 2 2 2 2 2 2 77 13" xfId="31895"/>
    <cellStyle name="Normal 2 2 2 2 2 2 2 2 77 14" xfId="31896"/>
    <cellStyle name="Normal 2 2 2 2 2 2 2 2 77 15" xfId="31897"/>
    <cellStyle name="Normal 2 2 2 2 2 2 2 2 77 16" xfId="31898"/>
    <cellStyle name="Normal 2 2 2 2 2 2 2 2 77 17" xfId="31899"/>
    <cellStyle name="Normal 2 2 2 2 2 2 2 2 77 18" xfId="31900"/>
    <cellStyle name="Normal 2 2 2 2 2 2 2 2 77 19" xfId="31901"/>
    <cellStyle name="Normal 2 2 2 2 2 2 2 2 77 2" xfId="31902"/>
    <cellStyle name="Normal 2 2 2 2 2 2 2 2 77 20" xfId="31903"/>
    <cellStyle name="Normal 2 2 2 2 2 2 2 2 77 21" xfId="31904"/>
    <cellStyle name="Normal 2 2 2 2 2 2 2 2 77 22" xfId="31905"/>
    <cellStyle name="Normal 2 2 2 2 2 2 2 2 77 3" xfId="31906"/>
    <cellStyle name="Normal 2 2 2 2 2 2 2 2 77 4" xfId="31907"/>
    <cellStyle name="Normal 2 2 2 2 2 2 2 2 77 5" xfId="31908"/>
    <cellStyle name="Normal 2 2 2 2 2 2 2 2 77 6" xfId="31909"/>
    <cellStyle name="Normal 2 2 2 2 2 2 2 2 77 7" xfId="31910"/>
    <cellStyle name="Normal 2 2 2 2 2 2 2 2 77 8" xfId="31911"/>
    <cellStyle name="Normal 2 2 2 2 2 2 2 2 77 9" xfId="31912"/>
    <cellStyle name="Normal 2 2 2 2 2 2 2 2 78" xfId="31913"/>
    <cellStyle name="Normal 2 2 2 2 2 2 2 2 78 10" xfId="31914"/>
    <cellStyle name="Normal 2 2 2 2 2 2 2 2 78 11" xfId="31915"/>
    <cellStyle name="Normal 2 2 2 2 2 2 2 2 78 12" xfId="31916"/>
    <cellStyle name="Normal 2 2 2 2 2 2 2 2 78 13" xfId="31917"/>
    <cellStyle name="Normal 2 2 2 2 2 2 2 2 78 14" xfId="31918"/>
    <cellStyle name="Normal 2 2 2 2 2 2 2 2 78 15" xfId="31919"/>
    <cellStyle name="Normal 2 2 2 2 2 2 2 2 78 16" xfId="31920"/>
    <cellStyle name="Normal 2 2 2 2 2 2 2 2 78 17" xfId="31921"/>
    <cellStyle name="Normal 2 2 2 2 2 2 2 2 78 18" xfId="31922"/>
    <cellStyle name="Normal 2 2 2 2 2 2 2 2 78 19" xfId="31923"/>
    <cellStyle name="Normal 2 2 2 2 2 2 2 2 78 2" xfId="31924"/>
    <cellStyle name="Normal 2 2 2 2 2 2 2 2 78 20" xfId="31925"/>
    <cellStyle name="Normal 2 2 2 2 2 2 2 2 78 21" xfId="31926"/>
    <cellStyle name="Normal 2 2 2 2 2 2 2 2 78 22" xfId="31927"/>
    <cellStyle name="Normal 2 2 2 2 2 2 2 2 78 3" xfId="31928"/>
    <cellStyle name="Normal 2 2 2 2 2 2 2 2 78 4" xfId="31929"/>
    <cellStyle name="Normal 2 2 2 2 2 2 2 2 78 5" xfId="31930"/>
    <cellStyle name="Normal 2 2 2 2 2 2 2 2 78 6" xfId="31931"/>
    <cellStyle name="Normal 2 2 2 2 2 2 2 2 78 7" xfId="31932"/>
    <cellStyle name="Normal 2 2 2 2 2 2 2 2 78 8" xfId="31933"/>
    <cellStyle name="Normal 2 2 2 2 2 2 2 2 78 9" xfId="31934"/>
    <cellStyle name="Normal 2 2 2 2 2 2 2 2 79" xfId="31935"/>
    <cellStyle name="Normal 2 2 2 2 2 2 2 2 79 10" xfId="31936"/>
    <cellStyle name="Normal 2 2 2 2 2 2 2 2 79 11" xfId="31937"/>
    <cellStyle name="Normal 2 2 2 2 2 2 2 2 79 12" xfId="31938"/>
    <cellStyle name="Normal 2 2 2 2 2 2 2 2 79 13" xfId="31939"/>
    <cellStyle name="Normal 2 2 2 2 2 2 2 2 79 14" xfId="31940"/>
    <cellStyle name="Normal 2 2 2 2 2 2 2 2 79 15" xfId="31941"/>
    <cellStyle name="Normal 2 2 2 2 2 2 2 2 79 16" xfId="31942"/>
    <cellStyle name="Normal 2 2 2 2 2 2 2 2 79 17" xfId="31943"/>
    <cellStyle name="Normal 2 2 2 2 2 2 2 2 79 18" xfId="31944"/>
    <cellStyle name="Normal 2 2 2 2 2 2 2 2 79 19" xfId="31945"/>
    <cellStyle name="Normal 2 2 2 2 2 2 2 2 79 2" xfId="31946"/>
    <cellStyle name="Normal 2 2 2 2 2 2 2 2 79 20" xfId="31947"/>
    <cellStyle name="Normal 2 2 2 2 2 2 2 2 79 21" xfId="31948"/>
    <cellStyle name="Normal 2 2 2 2 2 2 2 2 79 22" xfId="31949"/>
    <cellStyle name="Normal 2 2 2 2 2 2 2 2 79 3" xfId="31950"/>
    <cellStyle name="Normal 2 2 2 2 2 2 2 2 79 4" xfId="31951"/>
    <cellStyle name="Normal 2 2 2 2 2 2 2 2 79 5" xfId="31952"/>
    <cellStyle name="Normal 2 2 2 2 2 2 2 2 79 6" xfId="31953"/>
    <cellStyle name="Normal 2 2 2 2 2 2 2 2 79 7" xfId="31954"/>
    <cellStyle name="Normal 2 2 2 2 2 2 2 2 79 8" xfId="31955"/>
    <cellStyle name="Normal 2 2 2 2 2 2 2 2 79 9" xfId="31956"/>
    <cellStyle name="Normal 2 2 2 2 2 2 2 2 8" xfId="31957"/>
    <cellStyle name="Normal 2 2 2 2 2 2 2 2 8 10" xfId="31958"/>
    <cellStyle name="Normal 2 2 2 2 2 2 2 2 8 11" xfId="31959"/>
    <cellStyle name="Normal 2 2 2 2 2 2 2 2 8 12" xfId="31960"/>
    <cellStyle name="Normal 2 2 2 2 2 2 2 2 8 13" xfId="31961"/>
    <cellStyle name="Normal 2 2 2 2 2 2 2 2 8 14" xfId="31962"/>
    <cellStyle name="Normal 2 2 2 2 2 2 2 2 8 15" xfId="31963"/>
    <cellStyle name="Normal 2 2 2 2 2 2 2 2 8 16" xfId="31964"/>
    <cellStyle name="Normal 2 2 2 2 2 2 2 2 8 17" xfId="31965"/>
    <cellStyle name="Normal 2 2 2 2 2 2 2 2 8 18" xfId="31966"/>
    <cellStyle name="Normal 2 2 2 2 2 2 2 2 8 19" xfId="31967"/>
    <cellStyle name="Normal 2 2 2 2 2 2 2 2 8 2" xfId="31968"/>
    <cellStyle name="Normal 2 2 2 2 2 2 2 2 8 20" xfId="31969"/>
    <cellStyle name="Normal 2 2 2 2 2 2 2 2 8 21" xfId="31970"/>
    <cellStyle name="Normal 2 2 2 2 2 2 2 2 8 22" xfId="31971"/>
    <cellStyle name="Normal 2 2 2 2 2 2 2 2 8 3" xfId="31972"/>
    <cellStyle name="Normal 2 2 2 2 2 2 2 2 8 4" xfId="31973"/>
    <cellStyle name="Normal 2 2 2 2 2 2 2 2 8 5" xfId="31974"/>
    <cellStyle name="Normal 2 2 2 2 2 2 2 2 8 6" xfId="31975"/>
    <cellStyle name="Normal 2 2 2 2 2 2 2 2 8 7" xfId="31976"/>
    <cellStyle name="Normal 2 2 2 2 2 2 2 2 8 8" xfId="31977"/>
    <cellStyle name="Normal 2 2 2 2 2 2 2 2 8 9" xfId="31978"/>
    <cellStyle name="Normal 2 2 2 2 2 2 2 2 80" xfId="31979"/>
    <cellStyle name="Normal 2 2 2 2 2 2 2 2 80 10" xfId="31980"/>
    <cellStyle name="Normal 2 2 2 2 2 2 2 2 80 11" xfId="31981"/>
    <cellStyle name="Normal 2 2 2 2 2 2 2 2 80 12" xfId="31982"/>
    <cellStyle name="Normal 2 2 2 2 2 2 2 2 80 13" xfId="31983"/>
    <cellStyle name="Normal 2 2 2 2 2 2 2 2 80 14" xfId="31984"/>
    <cellStyle name="Normal 2 2 2 2 2 2 2 2 80 15" xfId="31985"/>
    <cellStyle name="Normal 2 2 2 2 2 2 2 2 80 16" xfId="31986"/>
    <cellStyle name="Normal 2 2 2 2 2 2 2 2 80 17" xfId="31987"/>
    <cellStyle name="Normal 2 2 2 2 2 2 2 2 80 18" xfId="31988"/>
    <cellStyle name="Normal 2 2 2 2 2 2 2 2 80 19" xfId="31989"/>
    <cellStyle name="Normal 2 2 2 2 2 2 2 2 80 2" xfId="31990"/>
    <cellStyle name="Normal 2 2 2 2 2 2 2 2 80 20" xfId="31991"/>
    <cellStyle name="Normal 2 2 2 2 2 2 2 2 80 21" xfId="31992"/>
    <cellStyle name="Normal 2 2 2 2 2 2 2 2 80 22" xfId="31993"/>
    <cellStyle name="Normal 2 2 2 2 2 2 2 2 80 3" xfId="31994"/>
    <cellStyle name="Normal 2 2 2 2 2 2 2 2 80 4" xfId="31995"/>
    <cellStyle name="Normal 2 2 2 2 2 2 2 2 80 5" xfId="31996"/>
    <cellStyle name="Normal 2 2 2 2 2 2 2 2 80 6" xfId="31997"/>
    <cellStyle name="Normal 2 2 2 2 2 2 2 2 80 7" xfId="31998"/>
    <cellStyle name="Normal 2 2 2 2 2 2 2 2 80 8" xfId="31999"/>
    <cellStyle name="Normal 2 2 2 2 2 2 2 2 80 9" xfId="32000"/>
    <cellStyle name="Normal 2 2 2 2 2 2 2 2 81" xfId="32001"/>
    <cellStyle name="Normal 2 2 2 2 2 2 2 2 81 2" xfId="32002"/>
    <cellStyle name="Normal 2 2 2 2 2 2 2 2 81 2 10" xfId="32003"/>
    <cellStyle name="Normal 2 2 2 2 2 2 2 2 81 2 11" xfId="32004"/>
    <cellStyle name="Normal 2 2 2 2 2 2 2 2 81 2 12" xfId="32005"/>
    <cellStyle name="Normal 2 2 2 2 2 2 2 2 81 2 13" xfId="32006"/>
    <cellStyle name="Normal 2 2 2 2 2 2 2 2 81 2 14" xfId="32007"/>
    <cellStyle name="Normal 2 2 2 2 2 2 2 2 81 2 15" xfId="32008"/>
    <cellStyle name="Normal 2 2 2 2 2 2 2 2 81 2 16" xfId="32009"/>
    <cellStyle name="Normal 2 2 2 2 2 2 2 2 81 2 17" xfId="32010"/>
    <cellStyle name="Normal 2 2 2 2 2 2 2 2 81 2 18" xfId="32011"/>
    <cellStyle name="Normal 2 2 2 2 2 2 2 2 81 2 19" xfId="32012"/>
    <cellStyle name="Normal 2 2 2 2 2 2 2 2 81 2 2" xfId="32013"/>
    <cellStyle name="Normal 2 2 2 2 2 2 2 2 81 2 20" xfId="32014"/>
    <cellStyle name="Normal 2 2 2 2 2 2 2 2 81 2 21" xfId="32015"/>
    <cellStyle name="Normal 2 2 2 2 2 2 2 2 81 2 22" xfId="32016"/>
    <cellStyle name="Normal 2 2 2 2 2 2 2 2 81 2 3" xfId="32017"/>
    <cellStyle name="Normal 2 2 2 2 2 2 2 2 81 2 4" xfId="32018"/>
    <cellStyle name="Normal 2 2 2 2 2 2 2 2 81 2 5" xfId="32019"/>
    <cellStyle name="Normal 2 2 2 2 2 2 2 2 81 2 6" xfId="32020"/>
    <cellStyle name="Normal 2 2 2 2 2 2 2 2 81 2 7" xfId="32021"/>
    <cellStyle name="Normal 2 2 2 2 2 2 2 2 81 2 8" xfId="32022"/>
    <cellStyle name="Normal 2 2 2 2 2 2 2 2 81 2 9" xfId="32023"/>
    <cellStyle name="Normal 2 2 2 2 2 2 2 2 81 3" xfId="32024"/>
    <cellStyle name="Normal 2 2 2 2 2 2 2 2 81 3 10" xfId="32025"/>
    <cellStyle name="Normal 2 2 2 2 2 2 2 2 81 3 11" xfId="32026"/>
    <cellStyle name="Normal 2 2 2 2 2 2 2 2 81 3 12" xfId="32027"/>
    <cellStyle name="Normal 2 2 2 2 2 2 2 2 81 3 13" xfId="32028"/>
    <cellStyle name="Normal 2 2 2 2 2 2 2 2 81 3 14" xfId="32029"/>
    <cellStyle name="Normal 2 2 2 2 2 2 2 2 81 3 15" xfId="32030"/>
    <cellStyle name="Normal 2 2 2 2 2 2 2 2 81 3 16" xfId="32031"/>
    <cellStyle name="Normal 2 2 2 2 2 2 2 2 81 3 17" xfId="32032"/>
    <cellStyle name="Normal 2 2 2 2 2 2 2 2 81 3 18" xfId="32033"/>
    <cellStyle name="Normal 2 2 2 2 2 2 2 2 81 3 19" xfId="32034"/>
    <cellStyle name="Normal 2 2 2 2 2 2 2 2 81 3 2" xfId="32035"/>
    <cellStyle name="Normal 2 2 2 2 2 2 2 2 81 3 20" xfId="32036"/>
    <cellStyle name="Normal 2 2 2 2 2 2 2 2 81 3 21" xfId="32037"/>
    <cellStyle name="Normal 2 2 2 2 2 2 2 2 81 3 22" xfId="32038"/>
    <cellStyle name="Normal 2 2 2 2 2 2 2 2 81 3 3" xfId="32039"/>
    <cellStyle name="Normal 2 2 2 2 2 2 2 2 81 3 4" xfId="32040"/>
    <cellStyle name="Normal 2 2 2 2 2 2 2 2 81 3 5" xfId="32041"/>
    <cellStyle name="Normal 2 2 2 2 2 2 2 2 81 3 6" xfId="32042"/>
    <cellStyle name="Normal 2 2 2 2 2 2 2 2 81 3 7" xfId="32043"/>
    <cellStyle name="Normal 2 2 2 2 2 2 2 2 81 3 8" xfId="32044"/>
    <cellStyle name="Normal 2 2 2 2 2 2 2 2 81 3 9" xfId="32045"/>
    <cellStyle name="Normal 2 2 2 2 2 2 2 2 82" xfId="32046"/>
    <cellStyle name="Normal 2 2 2 2 2 2 2 2 82 2" xfId="32047"/>
    <cellStyle name="Normal 2 2 2 2 2 2 2 2 83" xfId="32048"/>
    <cellStyle name="Normal 2 2 2 2 2 2 2 2 84" xfId="32049"/>
    <cellStyle name="Normal 2 2 2 2 2 2 2 2 85" xfId="32050"/>
    <cellStyle name="Normal 2 2 2 2 2 2 2 2 86" xfId="32051"/>
    <cellStyle name="Normal 2 2 2 2 2 2 2 2 87" xfId="32052"/>
    <cellStyle name="Normal 2 2 2 2 2 2 2 2 88" xfId="32053"/>
    <cellStyle name="Normal 2 2 2 2 2 2 2 2 89" xfId="32054"/>
    <cellStyle name="Normal 2 2 2 2 2 2 2 2 9" xfId="32055"/>
    <cellStyle name="Normal 2 2 2 2 2 2 2 2 9 10" xfId="32056"/>
    <cellStyle name="Normal 2 2 2 2 2 2 2 2 9 11" xfId="32057"/>
    <cellStyle name="Normal 2 2 2 2 2 2 2 2 9 12" xfId="32058"/>
    <cellStyle name="Normal 2 2 2 2 2 2 2 2 9 13" xfId="32059"/>
    <cellStyle name="Normal 2 2 2 2 2 2 2 2 9 14" xfId="32060"/>
    <cellStyle name="Normal 2 2 2 2 2 2 2 2 9 15" xfId="32061"/>
    <cellStyle name="Normal 2 2 2 2 2 2 2 2 9 16" xfId="32062"/>
    <cellStyle name="Normal 2 2 2 2 2 2 2 2 9 17" xfId="32063"/>
    <cellStyle name="Normal 2 2 2 2 2 2 2 2 9 18" xfId="32064"/>
    <cellStyle name="Normal 2 2 2 2 2 2 2 2 9 19" xfId="32065"/>
    <cellStyle name="Normal 2 2 2 2 2 2 2 2 9 2" xfId="32066"/>
    <cellStyle name="Normal 2 2 2 2 2 2 2 2 9 20" xfId="32067"/>
    <cellStyle name="Normal 2 2 2 2 2 2 2 2 9 21" xfId="32068"/>
    <cellStyle name="Normal 2 2 2 2 2 2 2 2 9 22" xfId="32069"/>
    <cellStyle name="Normal 2 2 2 2 2 2 2 2 9 3" xfId="32070"/>
    <cellStyle name="Normal 2 2 2 2 2 2 2 2 9 4" xfId="32071"/>
    <cellStyle name="Normal 2 2 2 2 2 2 2 2 9 5" xfId="32072"/>
    <cellStyle name="Normal 2 2 2 2 2 2 2 2 9 6" xfId="32073"/>
    <cellStyle name="Normal 2 2 2 2 2 2 2 2 9 7" xfId="32074"/>
    <cellStyle name="Normal 2 2 2 2 2 2 2 2 9 8" xfId="32075"/>
    <cellStyle name="Normal 2 2 2 2 2 2 2 2 9 9" xfId="32076"/>
    <cellStyle name="Normal 2 2 2 2 2 2 2 2 90" xfId="32077"/>
    <cellStyle name="Normal 2 2 2 2 2 2 2 2 91" xfId="32078"/>
    <cellStyle name="Normal 2 2 2 2 2 2 2 2 92" xfId="32079"/>
    <cellStyle name="Normal 2 2 2 2 2 2 2 2 93" xfId="32080"/>
    <cellStyle name="Normal 2 2 2 2 2 2 2 2 94" xfId="32081"/>
    <cellStyle name="Normal 2 2 2 2 2 2 2 2 95" xfId="32082"/>
    <cellStyle name="Normal 2 2 2 2 2 2 2 2 96" xfId="32083"/>
    <cellStyle name="Normal 2 2 2 2 2 2 2 2 97" xfId="32084"/>
    <cellStyle name="Normal 2 2 2 2 2 2 2 2 98" xfId="32085"/>
    <cellStyle name="Normal 2 2 2 2 2 2 2 2 99" xfId="32086"/>
    <cellStyle name="Normal 2 2 2 2 2 2 2 20" xfId="32087"/>
    <cellStyle name="Normal 2 2 2 2 2 2 2 21" xfId="32088"/>
    <cellStyle name="Normal 2 2 2 2 2 2 2 22" xfId="32089"/>
    <cellStyle name="Normal 2 2 2 2 2 2 2 23" xfId="32090"/>
    <cellStyle name="Normal 2 2 2 2 2 2 2 24" xfId="32091"/>
    <cellStyle name="Normal 2 2 2 2 2 2 2 25" xfId="32092"/>
    <cellStyle name="Normal 2 2 2 2 2 2 2 26" xfId="32093"/>
    <cellStyle name="Normal 2 2 2 2 2 2 2 27" xfId="32094"/>
    <cellStyle name="Normal 2 2 2 2 2 2 2 28" xfId="32095"/>
    <cellStyle name="Normal 2 2 2 2 2 2 2 29" xfId="32096"/>
    <cellStyle name="Normal 2 2 2 2 2 2 2 3" xfId="32097"/>
    <cellStyle name="Normal 2 2 2 2 2 2 2 30" xfId="32098"/>
    <cellStyle name="Normal 2 2 2 2 2 2 2 31" xfId="32099"/>
    <cellStyle name="Normal 2 2 2 2 2 2 2 32" xfId="32100"/>
    <cellStyle name="Normal 2 2 2 2 2 2 2 33" xfId="32101"/>
    <cellStyle name="Normal 2 2 2 2 2 2 2 33 10" xfId="32102"/>
    <cellStyle name="Normal 2 2 2 2 2 2 2 33 11" xfId="32103"/>
    <cellStyle name="Normal 2 2 2 2 2 2 2 33 12" xfId="32104"/>
    <cellStyle name="Normal 2 2 2 2 2 2 2 33 13" xfId="32105"/>
    <cellStyle name="Normal 2 2 2 2 2 2 2 33 14" xfId="32106"/>
    <cellStyle name="Normal 2 2 2 2 2 2 2 33 15" xfId="32107"/>
    <cellStyle name="Normal 2 2 2 2 2 2 2 33 16" xfId="32108"/>
    <cellStyle name="Normal 2 2 2 2 2 2 2 33 17" xfId="32109"/>
    <cellStyle name="Normal 2 2 2 2 2 2 2 33 18" xfId="32110"/>
    <cellStyle name="Normal 2 2 2 2 2 2 2 33 19" xfId="32111"/>
    <cellStyle name="Normal 2 2 2 2 2 2 2 33 2" xfId="32112"/>
    <cellStyle name="Normal 2 2 2 2 2 2 2 33 20" xfId="32113"/>
    <cellStyle name="Normal 2 2 2 2 2 2 2 33 21" xfId="32114"/>
    <cellStyle name="Normal 2 2 2 2 2 2 2 33 22" xfId="32115"/>
    <cellStyle name="Normal 2 2 2 2 2 2 2 33 23" xfId="32116"/>
    <cellStyle name="Normal 2 2 2 2 2 2 2 33 3" xfId="32117"/>
    <cellStyle name="Normal 2 2 2 2 2 2 2 33 4" xfId="32118"/>
    <cellStyle name="Normal 2 2 2 2 2 2 2 33 5" xfId="32119"/>
    <cellStyle name="Normal 2 2 2 2 2 2 2 33 6" xfId="32120"/>
    <cellStyle name="Normal 2 2 2 2 2 2 2 33 7" xfId="32121"/>
    <cellStyle name="Normal 2 2 2 2 2 2 2 33 8" xfId="32122"/>
    <cellStyle name="Normal 2 2 2 2 2 2 2 33 9" xfId="32123"/>
    <cellStyle name="Normal 2 2 2 2 2 2 2 34" xfId="32124"/>
    <cellStyle name="Normal 2 2 2 2 2 2 2 35" xfId="32125"/>
    <cellStyle name="Normal 2 2 2 2 2 2 2 36" xfId="32126"/>
    <cellStyle name="Normal 2 2 2 2 2 2 2 37" xfId="32127"/>
    <cellStyle name="Normal 2 2 2 2 2 2 2 38" xfId="32128"/>
    <cellStyle name="Normal 2 2 2 2 2 2 2 39" xfId="32129"/>
    <cellStyle name="Normal 2 2 2 2 2 2 2 4" xfId="32130"/>
    <cellStyle name="Normal 2 2 2 2 2 2 2 4 10" xfId="32131"/>
    <cellStyle name="Normal 2 2 2 2 2 2 2 4 10 10" xfId="32132"/>
    <cellStyle name="Normal 2 2 2 2 2 2 2 4 10 11" xfId="32133"/>
    <cellStyle name="Normal 2 2 2 2 2 2 2 4 10 12" xfId="32134"/>
    <cellStyle name="Normal 2 2 2 2 2 2 2 4 10 13" xfId="32135"/>
    <cellStyle name="Normal 2 2 2 2 2 2 2 4 10 14" xfId="32136"/>
    <cellStyle name="Normal 2 2 2 2 2 2 2 4 10 15" xfId="32137"/>
    <cellStyle name="Normal 2 2 2 2 2 2 2 4 10 16" xfId="32138"/>
    <cellStyle name="Normal 2 2 2 2 2 2 2 4 10 17" xfId="32139"/>
    <cellStyle name="Normal 2 2 2 2 2 2 2 4 10 18" xfId="32140"/>
    <cellStyle name="Normal 2 2 2 2 2 2 2 4 10 19" xfId="32141"/>
    <cellStyle name="Normal 2 2 2 2 2 2 2 4 10 2" xfId="32142"/>
    <cellStyle name="Normal 2 2 2 2 2 2 2 4 10 20" xfId="32143"/>
    <cellStyle name="Normal 2 2 2 2 2 2 2 4 10 21" xfId="32144"/>
    <cellStyle name="Normal 2 2 2 2 2 2 2 4 10 22" xfId="32145"/>
    <cellStyle name="Normal 2 2 2 2 2 2 2 4 10 3" xfId="32146"/>
    <cellStyle name="Normal 2 2 2 2 2 2 2 4 10 4" xfId="32147"/>
    <cellStyle name="Normal 2 2 2 2 2 2 2 4 10 5" xfId="32148"/>
    <cellStyle name="Normal 2 2 2 2 2 2 2 4 10 6" xfId="32149"/>
    <cellStyle name="Normal 2 2 2 2 2 2 2 4 10 7" xfId="32150"/>
    <cellStyle name="Normal 2 2 2 2 2 2 2 4 10 8" xfId="32151"/>
    <cellStyle name="Normal 2 2 2 2 2 2 2 4 10 9" xfId="32152"/>
    <cellStyle name="Normal 2 2 2 2 2 2 2 4 11" xfId="32153"/>
    <cellStyle name="Normal 2 2 2 2 2 2 2 4 11 10" xfId="32154"/>
    <cellStyle name="Normal 2 2 2 2 2 2 2 4 11 11" xfId="32155"/>
    <cellStyle name="Normal 2 2 2 2 2 2 2 4 11 12" xfId="32156"/>
    <cellStyle name="Normal 2 2 2 2 2 2 2 4 11 13" xfId="32157"/>
    <cellStyle name="Normal 2 2 2 2 2 2 2 4 11 14" xfId="32158"/>
    <cellStyle name="Normal 2 2 2 2 2 2 2 4 11 15" xfId="32159"/>
    <cellStyle name="Normal 2 2 2 2 2 2 2 4 11 16" xfId="32160"/>
    <cellStyle name="Normal 2 2 2 2 2 2 2 4 11 17" xfId="32161"/>
    <cellStyle name="Normal 2 2 2 2 2 2 2 4 11 18" xfId="32162"/>
    <cellStyle name="Normal 2 2 2 2 2 2 2 4 11 19" xfId="32163"/>
    <cellStyle name="Normal 2 2 2 2 2 2 2 4 11 2" xfId="32164"/>
    <cellStyle name="Normal 2 2 2 2 2 2 2 4 11 20" xfId="32165"/>
    <cellStyle name="Normal 2 2 2 2 2 2 2 4 11 21" xfId="32166"/>
    <cellStyle name="Normal 2 2 2 2 2 2 2 4 11 22" xfId="32167"/>
    <cellStyle name="Normal 2 2 2 2 2 2 2 4 11 3" xfId="32168"/>
    <cellStyle name="Normal 2 2 2 2 2 2 2 4 11 4" xfId="32169"/>
    <cellStyle name="Normal 2 2 2 2 2 2 2 4 11 5" xfId="32170"/>
    <cellStyle name="Normal 2 2 2 2 2 2 2 4 11 6" xfId="32171"/>
    <cellStyle name="Normal 2 2 2 2 2 2 2 4 11 7" xfId="32172"/>
    <cellStyle name="Normal 2 2 2 2 2 2 2 4 11 8" xfId="32173"/>
    <cellStyle name="Normal 2 2 2 2 2 2 2 4 11 9" xfId="32174"/>
    <cellStyle name="Normal 2 2 2 2 2 2 2 4 12" xfId="32175"/>
    <cellStyle name="Normal 2 2 2 2 2 2 2 4 13" xfId="32176"/>
    <cellStyle name="Normal 2 2 2 2 2 2 2 4 14" xfId="32177"/>
    <cellStyle name="Normal 2 2 2 2 2 2 2 4 15" xfId="32178"/>
    <cellStyle name="Normal 2 2 2 2 2 2 2 4 16" xfId="32179"/>
    <cellStyle name="Normal 2 2 2 2 2 2 2 4 17" xfId="32180"/>
    <cellStyle name="Normal 2 2 2 2 2 2 2 4 18" xfId="32181"/>
    <cellStyle name="Normal 2 2 2 2 2 2 2 4 19" xfId="32182"/>
    <cellStyle name="Normal 2 2 2 2 2 2 2 4 2" xfId="32183"/>
    <cellStyle name="Normal 2 2 2 2 2 2 2 4 2 10" xfId="32184"/>
    <cellStyle name="Normal 2 2 2 2 2 2 2 4 2 11" xfId="32185"/>
    <cellStyle name="Normal 2 2 2 2 2 2 2 4 2 2" xfId="32186"/>
    <cellStyle name="Normal 2 2 2 2 2 2 2 4 2 2 10" xfId="32187"/>
    <cellStyle name="Normal 2 2 2 2 2 2 2 4 2 2 11" xfId="32188"/>
    <cellStyle name="Normal 2 2 2 2 2 2 2 4 2 2 12" xfId="32189"/>
    <cellStyle name="Normal 2 2 2 2 2 2 2 4 2 2 13" xfId="32190"/>
    <cellStyle name="Normal 2 2 2 2 2 2 2 4 2 2 14" xfId="32191"/>
    <cellStyle name="Normal 2 2 2 2 2 2 2 4 2 2 15" xfId="32192"/>
    <cellStyle name="Normal 2 2 2 2 2 2 2 4 2 2 16" xfId="32193"/>
    <cellStyle name="Normal 2 2 2 2 2 2 2 4 2 2 17" xfId="32194"/>
    <cellStyle name="Normal 2 2 2 2 2 2 2 4 2 2 18" xfId="32195"/>
    <cellStyle name="Normal 2 2 2 2 2 2 2 4 2 2 19" xfId="32196"/>
    <cellStyle name="Normal 2 2 2 2 2 2 2 4 2 2 2" xfId="32197"/>
    <cellStyle name="Normal 2 2 2 2 2 2 2 4 2 2 20" xfId="32198"/>
    <cellStyle name="Normal 2 2 2 2 2 2 2 4 2 2 21" xfId="32199"/>
    <cellStyle name="Normal 2 2 2 2 2 2 2 4 2 2 22" xfId="32200"/>
    <cellStyle name="Normal 2 2 2 2 2 2 2 4 2 2 23" xfId="32201"/>
    <cellStyle name="Normal 2 2 2 2 2 2 2 4 2 2 3" xfId="32202"/>
    <cellStyle name="Normal 2 2 2 2 2 2 2 4 2 2 4" xfId="32203"/>
    <cellStyle name="Normal 2 2 2 2 2 2 2 4 2 2 5" xfId="32204"/>
    <cellStyle name="Normal 2 2 2 2 2 2 2 4 2 2 6" xfId="32205"/>
    <cellStyle name="Normal 2 2 2 2 2 2 2 4 2 2 7" xfId="32206"/>
    <cellStyle name="Normal 2 2 2 2 2 2 2 4 2 2 8" xfId="32207"/>
    <cellStyle name="Normal 2 2 2 2 2 2 2 4 2 2 9" xfId="32208"/>
    <cellStyle name="Normal 2 2 2 2 2 2 2 4 2 3" xfId="32209"/>
    <cellStyle name="Normal 2 2 2 2 2 2 2 4 2 4" xfId="32210"/>
    <cellStyle name="Normal 2 2 2 2 2 2 2 4 2 5" xfId="32211"/>
    <cellStyle name="Normal 2 2 2 2 2 2 2 4 2 6" xfId="32212"/>
    <cellStyle name="Normal 2 2 2 2 2 2 2 4 2 7" xfId="32213"/>
    <cellStyle name="Normal 2 2 2 2 2 2 2 4 2 8" xfId="32214"/>
    <cellStyle name="Normal 2 2 2 2 2 2 2 4 2 9" xfId="32215"/>
    <cellStyle name="Normal 2 2 2 2 2 2 2 4 20" xfId="32216"/>
    <cellStyle name="Normal 2 2 2 2 2 2 2 4 21" xfId="32217"/>
    <cellStyle name="Normal 2 2 2 2 2 2 2 4 22" xfId="32218"/>
    <cellStyle name="Normal 2 2 2 2 2 2 2 4 23" xfId="32219"/>
    <cellStyle name="Normal 2 2 2 2 2 2 2 4 24" xfId="32220"/>
    <cellStyle name="Normal 2 2 2 2 2 2 2 4 25" xfId="32221"/>
    <cellStyle name="Normal 2 2 2 2 2 2 2 4 26" xfId="32222"/>
    <cellStyle name="Normal 2 2 2 2 2 2 2 4 27" xfId="32223"/>
    <cellStyle name="Normal 2 2 2 2 2 2 2 4 28" xfId="32224"/>
    <cellStyle name="Normal 2 2 2 2 2 2 2 4 29" xfId="32225"/>
    <cellStyle name="Normal 2 2 2 2 2 2 2 4 3" xfId="32226"/>
    <cellStyle name="Normal 2 2 2 2 2 2 2 4 3 2" xfId="32227"/>
    <cellStyle name="Normal 2 2 2 2 2 2 2 4 3 2 10" xfId="32228"/>
    <cellStyle name="Normal 2 2 2 2 2 2 2 4 3 2 11" xfId="32229"/>
    <cellStyle name="Normal 2 2 2 2 2 2 2 4 3 2 12" xfId="32230"/>
    <cellStyle name="Normal 2 2 2 2 2 2 2 4 3 2 13" xfId="32231"/>
    <cellStyle name="Normal 2 2 2 2 2 2 2 4 3 2 14" xfId="32232"/>
    <cellStyle name="Normal 2 2 2 2 2 2 2 4 3 2 15" xfId="32233"/>
    <cellStyle name="Normal 2 2 2 2 2 2 2 4 3 2 16" xfId="32234"/>
    <cellStyle name="Normal 2 2 2 2 2 2 2 4 3 2 17" xfId="32235"/>
    <cellStyle name="Normal 2 2 2 2 2 2 2 4 3 2 18" xfId="32236"/>
    <cellStyle name="Normal 2 2 2 2 2 2 2 4 3 2 19" xfId="32237"/>
    <cellStyle name="Normal 2 2 2 2 2 2 2 4 3 2 2" xfId="32238"/>
    <cellStyle name="Normal 2 2 2 2 2 2 2 4 3 2 20" xfId="32239"/>
    <cellStyle name="Normal 2 2 2 2 2 2 2 4 3 2 21" xfId="32240"/>
    <cellStyle name="Normal 2 2 2 2 2 2 2 4 3 2 22" xfId="32241"/>
    <cellStyle name="Normal 2 2 2 2 2 2 2 4 3 2 3" xfId="32242"/>
    <cellStyle name="Normal 2 2 2 2 2 2 2 4 3 2 4" xfId="32243"/>
    <cellStyle name="Normal 2 2 2 2 2 2 2 4 3 2 5" xfId="32244"/>
    <cellStyle name="Normal 2 2 2 2 2 2 2 4 3 2 6" xfId="32245"/>
    <cellStyle name="Normal 2 2 2 2 2 2 2 4 3 2 7" xfId="32246"/>
    <cellStyle name="Normal 2 2 2 2 2 2 2 4 3 2 8" xfId="32247"/>
    <cellStyle name="Normal 2 2 2 2 2 2 2 4 3 2 9" xfId="32248"/>
    <cellStyle name="Normal 2 2 2 2 2 2 2 4 30" xfId="32249"/>
    <cellStyle name="Normal 2 2 2 2 2 2 2 4 31" xfId="32250"/>
    <cellStyle name="Normal 2 2 2 2 2 2 2 4 32" xfId="32251"/>
    <cellStyle name="Normal 2 2 2 2 2 2 2 4 4" xfId="32252"/>
    <cellStyle name="Normal 2 2 2 2 2 2 2 4 4 10" xfId="32253"/>
    <cellStyle name="Normal 2 2 2 2 2 2 2 4 4 11" xfId="32254"/>
    <cellStyle name="Normal 2 2 2 2 2 2 2 4 4 12" xfId="32255"/>
    <cellStyle name="Normal 2 2 2 2 2 2 2 4 4 13" xfId="32256"/>
    <cellStyle name="Normal 2 2 2 2 2 2 2 4 4 14" xfId="32257"/>
    <cellStyle name="Normal 2 2 2 2 2 2 2 4 4 15" xfId="32258"/>
    <cellStyle name="Normal 2 2 2 2 2 2 2 4 4 16" xfId="32259"/>
    <cellStyle name="Normal 2 2 2 2 2 2 2 4 4 17" xfId="32260"/>
    <cellStyle name="Normal 2 2 2 2 2 2 2 4 4 18" xfId="32261"/>
    <cellStyle name="Normal 2 2 2 2 2 2 2 4 4 19" xfId="32262"/>
    <cellStyle name="Normal 2 2 2 2 2 2 2 4 4 2" xfId="32263"/>
    <cellStyle name="Normal 2 2 2 2 2 2 2 4 4 20" xfId="32264"/>
    <cellStyle name="Normal 2 2 2 2 2 2 2 4 4 21" xfId="32265"/>
    <cellStyle name="Normal 2 2 2 2 2 2 2 4 4 22" xfId="32266"/>
    <cellStyle name="Normal 2 2 2 2 2 2 2 4 4 3" xfId="32267"/>
    <cellStyle name="Normal 2 2 2 2 2 2 2 4 4 4" xfId="32268"/>
    <cellStyle name="Normal 2 2 2 2 2 2 2 4 4 5" xfId="32269"/>
    <cellStyle name="Normal 2 2 2 2 2 2 2 4 4 6" xfId="32270"/>
    <cellStyle name="Normal 2 2 2 2 2 2 2 4 4 7" xfId="32271"/>
    <cellStyle name="Normal 2 2 2 2 2 2 2 4 4 8" xfId="32272"/>
    <cellStyle name="Normal 2 2 2 2 2 2 2 4 4 9" xfId="32273"/>
    <cellStyle name="Normal 2 2 2 2 2 2 2 4 5" xfId="32274"/>
    <cellStyle name="Normal 2 2 2 2 2 2 2 4 5 10" xfId="32275"/>
    <cellStyle name="Normal 2 2 2 2 2 2 2 4 5 11" xfId="32276"/>
    <cellStyle name="Normal 2 2 2 2 2 2 2 4 5 12" xfId="32277"/>
    <cellStyle name="Normal 2 2 2 2 2 2 2 4 5 13" xfId="32278"/>
    <cellStyle name="Normal 2 2 2 2 2 2 2 4 5 14" xfId="32279"/>
    <cellStyle name="Normal 2 2 2 2 2 2 2 4 5 15" xfId="32280"/>
    <cellStyle name="Normal 2 2 2 2 2 2 2 4 5 16" xfId="32281"/>
    <cellStyle name="Normal 2 2 2 2 2 2 2 4 5 17" xfId="32282"/>
    <cellStyle name="Normal 2 2 2 2 2 2 2 4 5 18" xfId="32283"/>
    <cellStyle name="Normal 2 2 2 2 2 2 2 4 5 19" xfId="32284"/>
    <cellStyle name="Normal 2 2 2 2 2 2 2 4 5 2" xfId="32285"/>
    <cellStyle name="Normal 2 2 2 2 2 2 2 4 5 20" xfId="32286"/>
    <cellStyle name="Normal 2 2 2 2 2 2 2 4 5 21" xfId="32287"/>
    <cellStyle name="Normal 2 2 2 2 2 2 2 4 5 22" xfId="32288"/>
    <cellStyle name="Normal 2 2 2 2 2 2 2 4 5 3" xfId="32289"/>
    <cellStyle name="Normal 2 2 2 2 2 2 2 4 5 4" xfId="32290"/>
    <cellStyle name="Normal 2 2 2 2 2 2 2 4 5 5" xfId="32291"/>
    <cellStyle name="Normal 2 2 2 2 2 2 2 4 5 6" xfId="32292"/>
    <cellStyle name="Normal 2 2 2 2 2 2 2 4 5 7" xfId="32293"/>
    <cellStyle name="Normal 2 2 2 2 2 2 2 4 5 8" xfId="32294"/>
    <cellStyle name="Normal 2 2 2 2 2 2 2 4 5 9" xfId="32295"/>
    <cellStyle name="Normal 2 2 2 2 2 2 2 4 6" xfId="32296"/>
    <cellStyle name="Normal 2 2 2 2 2 2 2 4 6 10" xfId="32297"/>
    <cellStyle name="Normal 2 2 2 2 2 2 2 4 6 11" xfId="32298"/>
    <cellStyle name="Normal 2 2 2 2 2 2 2 4 6 12" xfId="32299"/>
    <cellStyle name="Normal 2 2 2 2 2 2 2 4 6 13" xfId="32300"/>
    <cellStyle name="Normal 2 2 2 2 2 2 2 4 6 14" xfId="32301"/>
    <cellStyle name="Normal 2 2 2 2 2 2 2 4 6 15" xfId="32302"/>
    <cellStyle name="Normal 2 2 2 2 2 2 2 4 6 16" xfId="32303"/>
    <cellStyle name="Normal 2 2 2 2 2 2 2 4 6 17" xfId="32304"/>
    <cellStyle name="Normal 2 2 2 2 2 2 2 4 6 18" xfId="32305"/>
    <cellStyle name="Normal 2 2 2 2 2 2 2 4 6 19" xfId="32306"/>
    <cellStyle name="Normal 2 2 2 2 2 2 2 4 6 2" xfId="32307"/>
    <cellStyle name="Normal 2 2 2 2 2 2 2 4 6 20" xfId="32308"/>
    <cellStyle name="Normal 2 2 2 2 2 2 2 4 6 21" xfId="32309"/>
    <cellStyle name="Normal 2 2 2 2 2 2 2 4 6 22" xfId="32310"/>
    <cellStyle name="Normal 2 2 2 2 2 2 2 4 6 3" xfId="32311"/>
    <cellStyle name="Normal 2 2 2 2 2 2 2 4 6 4" xfId="32312"/>
    <cellStyle name="Normal 2 2 2 2 2 2 2 4 6 5" xfId="32313"/>
    <cellStyle name="Normal 2 2 2 2 2 2 2 4 6 6" xfId="32314"/>
    <cellStyle name="Normal 2 2 2 2 2 2 2 4 6 7" xfId="32315"/>
    <cellStyle name="Normal 2 2 2 2 2 2 2 4 6 8" xfId="32316"/>
    <cellStyle name="Normal 2 2 2 2 2 2 2 4 6 9" xfId="32317"/>
    <cellStyle name="Normal 2 2 2 2 2 2 2 4 7" xfId="32318"/>
    <cellStyle name="Normal 2 2 2 2 2 2 2 4 7 10" xfId="32319"/>
    <cellStyle name="Normal 2 2 2 2 2 2 2 4 7 11" xfId="32320"/>
    <cellStyle name="Normal 2 2 2 2 2 2 2 4 7 12" xfId="32321"/>
    <cellStyle name="Normal 2 2 2 2 2 2 2 4 7 13" xfId="32322"/>
    <cellStyle name="Normal 2 2 2 2 2 2 2 4 7 14" xfId="32323"/>
    <cellStyle name="Normal 2 2 2 2 2 2 2 4 7 15" xfId="32324"/>
    <cellStyle name="Normal 2 2 2 2 2 2 2 4 7 16" xfId="32325"/>
    <cellStyle name="Normal 2 2 2 2 2 2 2 4 7 17" xfId="32326"/>
    <cellStyle name="Normal 2 2 2 2 2 2 2 4 7 18" xfId="32327"/>
    <cellStyle name="Normal 2 2 2 2 2 2 2 4 7 19" xfId="32328"/>
    <cellStyle name="Normal 2 2 2 2 2 2 2 4 7 2" xfId="32329"/>
    <cellStyle name="Normal 2 2 2 2 2 2 2 4 7 20" xfId="32330"/>
    <cellStyle name="Normal 2 2 2 2 2 2 2 4 7 21" xfId="32331"/>
    <cellStyle name="Normal 2 2 2 2 2 2 2 4 7 22" xfId="32332"/>
    <cellStyle name="Normal 2 2 2 2 2 2 2 4 7 3" xfId="32333"/>
    <cellStyle name="Normal 2 2 2 2 2 2 2 4 7 4" xfId="32334"/>
    <cellStyle name="Normal 2 2 2 2 2 2 2 4 7 5" xfId="32335"/>
    <cellStyle name="Normal 2 2 2 2 2 2 2 4 7 6" xfId="32336"/>
    <cellStyle name="Normal 2 2 2 2 2 2 2 4 7 7" xfId="32337"/>
    <cellStyle name="Normal 2 2 2 2 2 2 2 4 7 8" xfId="32338"/>
    <cellStyle name="Normal 2 2 2 2 2 2 2 4 7 9" xfId="32339"/>
    <cellStyle name="Normal 2 2 2 2 2 2 2 4 8" xfId="32340"/>
    <cellStyle name="Normal 2 2 2 2 2 2 2 4 8 10" xfId="32341"/>
    <cellStyle name="Normal 2 2 2 2 2 2 2 4 8 11" xfId="32342"/>
    <cellStyle name="Normal 2 2 2 2 2 2 2 4 8 12" xfId="32343"/>
    <cellStyle name="Normal 2 2 2 2 2 2 2 4 8 13" xfId="32344"/>
    <cellStyle name="Normal 2 2 2 2 2 2 2 4 8 14" xfId="32345"/>
    <cellStyle name="Normal 2 2 2 2 2 2 2 4 8 15" xfId="32346"/>
    <cellStyle name="Normal 2 2 2 2 2 2 2 4 8 16" xfId="32347"/>
    <cellStyle name="Normal 2 2 2 2 2 2 2 4 8 17" xfId="32348"/>
    <cellStyle name="Normal 2 2 2 2 2 2 2 4 8 18" xfId="32349"/>
    <cellStyle name="Normal 2 2 2 2 2 2 2 4 8 19" xfId="32350"/>
    <cellStyle name="Normal 2 2 2 2 2 2 2 4 8 2" xfId="32351"/>
    <cellStyle name="Normal 2 2 2 2 2 2 2 4 8 20" xfId="32352"/>
    <cellStyle name="Normal 2 2 2 2 2 2 2 4 8 21" xfId="32353"/>
    <cellStyle name="Normal 2 2 2 2 2 2 2 4 8 22" xfId="32354"/>
    <cellStyle name="Normal 2 2 2 2 2 2 2 4 8 3" xfId="32355"/>
    <cellStyle name="Normal 2 2 2 2 2 2 2 4 8 4" xfId="32356"/>
    <cellStyle name="Normal 2 2 2 2 2 2 2 4 8 5" xfId="32357"/>
    <cellStyle name="Normal 2 2 2 2 2 2 2 4 8 6" xfId="32358"/>
    <cellStyle name="Normal 2 2 2 2 2 2 2 4 8 7" xfId="32359"/>
    <cellStyle name="Normal 2 2 2 2 2 2 2 4 8 8" xfId="32360"/>
    <cellStyle name="Normal 2 2 2 2 2 2 2 4 8 9" xfId="32361"/>
    <cellStyle name="Normal 2 2 2 2 2 2 2 4 9" xfId="32362"/>
    <cellStyle name="Normal 2 2 2 2 2 2 2 4 9 10" xfId="32363"/>
    <cellStyle name="Normal 2 2 2 2 2 2 2 4 9 11" xfId="32364"/>
    <cellStyle name="Normal 2 2 2 2 2 2 2 4 9 12" xfId="32365"/>
    <cellStyle name="Normal 2 2 2 2 2 2 2 4 9 13" xfId="32366"/>
    <cellStyle name="Normal 2 2 2 2 2 2 2 4 9 14" xfId="32367"/>
    <cellStyle name="Normal 2 2 2 2 2 2 2 4 9 15" xfId="32368"/>
    <cellStyle name="Normal 2 2 2 2 2 2 2 4 9 16" xfId="32369"/>
    <cellStyle name="Normal 2 2 2 2 2 2 2 4 9 17" xfId="32370"/>
    <cellStyle name="Normal 2 2 2 2 2 2 2 4 9 18" xfId="32371"/>
    <cellStyle name="Normal 2 2 2 2 2 2 2 4 9 19" xfId="32372"/>
    <cellStyle name="Normal 2 2 2 2 2 2 2 4 9 2" xfId="32373"/>
    <cellStyle name="Normal 2 2 2 2 2 2 2 4 9 20" xfId="32374"/>
    <cellStyle name="Normal 2 2 2 2 2 2 2 4 9 21" xfId="32375"/>
    <cellStyle name="Normal 2 2 2 2 2 2 2 4 9 22" xfId="32376"/>
    <cellStyle name="Normal 2 2 2 2 2 2 2 4 9 3" xfId="32377"/>
    <cellStyle name="Normal 2 2 2 2 2 2 2 4 9 4" xfId="32378"/>
    <cellStyle name="Normal 2 2 2 2 2 2 2 4 9 5" xfId="32379"/>
    <cellStyle name="Normal 2 2 2 2 2 2 2 4 9 6" xfId="32380"/>
    <cellStyle name="Normal 2 2 2 2 2 2 2 4 9 7" xfId="32381"/>
    <cellStyle name="Normal 2 2 2 2 2 2 2 4 9 8" xfId="32382"/>
    <cellStyle name="Normal 2 2 2 2 2 2 2 4 9 9" xfId="32383"/>
    <cellStyle name="Normal 2 2 2 2 2 2 2 40" xfId="32384"/>
    <cellStyle name="Normal 2 2 2 2 2 2 2 41" xfId="32385"/>
    <cellStyle name="Normal 2 2 2 2 2 2 2 42" xfId="32386"/>
    <cellStyle name="Normal 2 2 2 2 2 2 2 43" xfId="32387"/>
    <cellStyle name="Normal 2 2 2 2 2 2 2 43 10" xfId="32388"/>
    <cellStyle name="Normal 2 2 2 2 2 2 2 43 11" xfId="32389"/>
    <cellStyle name="Normal 2 2 2 2 2 2 2 43 12" xfId="32390"/>
    <cellStyle name="Normal 2 2 2 2 2 2 2 43 13" xfId="32391"/>
    <cellStyle name="Normal 2 2 2 2 2 2 2 43 14" xfId="32392"/>
    <cellStyle name="Normal 2 2 2 2 2 2 2 43 15" xfId="32393"/>
    <cellStyle name="Normal 2 2 2 2 2 2 2 43 16" xfId="32394"/>
    <cellStyle name="Normal 2 2 2 2 2 2 2 43 17" xfId="32395"/>
    <cellStyle name="Normal 2 2 2 2 2 2 2 43 18" xfId="32396"/>
    <cellStyle name="Normal 2 2 2 2 2 2 2 43 19" xfId="32397"/>
    <cellStyle name="Normal 2 2 2 2 2 2 2 43 2" xfId="32398"/>
    <cellStyle name="Normal 2 2 2 2 2 2 2 43 2 2" xfId="32399"/>
    <cellStyle name="Normal 2 2 2 2 2 2 2 43 2 2 10" xfId="32400"/>
    <cellStyle name="Normal 2 2 2 2 2 2 2 43 2 2 11" xfId="32401"/>
    <cellStyle name="Normal 2 2 2 2 2 2 2 43 2 2 12" xfId="32402"/>
    <cellStyle name="Normal 2 2 2 2 2 2 2 43 2 2 13" xfId="32403"/>
    <cellStyle name="Normal 2 2 2 2 2 2 2 43 2 2 14" xfId="32404"/>
    <cellStyle name="Normal 2 2 2 2 2 2 2 43 2 2 15" xfId="32405"/>
    <cellStyle name="Normal 2 2 2 2 2 2 2 43 2 2 16" xfId="32406"/>
    <cellStyle name="Normal 2 2 2 2 2 2 2 43 2 2 17" xfId="32407"/>
    <cellStyle name="Normal 2 2 2 2 2 2 2 43 2 2 18" xfId="32408"/>
    <cellStyle name="Normal 2 2 2 2 2 2 2 43 2 2 19" xfId="32409"/>
    <cellStyle name="Normal 2 2 2 2 2 2 2 43 2 2 2" xfId="32410"/>
    <cellStyle name="Normal 2 2 2 2 2 2 2 43 2 2 2 2" xfId="32411"/>
    <cellStyle name="Normal 2 2 2 2 2 2 2 43 2 2 20" xfId="32412"/>
    <cellStyle name="Normal 2 2 2 2 2 2 2 43 2 2 21" xfId="32413"/>
    <cellStyle name="Normal 2 2 2 2 2 2 2 43 2 2 22" xfId="32414"/>
    <cellStyle name="Normal 2 2 2 2 2 2 2 43 2 2 23" xfId="32415"/>
    <cellStyle name="Normal 2 2 2 2 2 2 2 43 2 2 24" xfId="32416"/>
    <cellStyle name="Normal 2 2 2 2 2 2 2 43 2 2 3" xfId="32417"/>
    <cellStyle name="Normal 2 2 2 2 2 2 2 43 2 2 4" xfId="32418"/>
    <cellStyle name="Normal 2 2 2 2 2 2 2 43 2 2 5" xfId="32419"/>
    <cellStyle name="Normal 2 2 2 2 2 2 2 43 2 2 6" xfId="32420"/>
    <cellStyle name="Normal 2 2 2 2 2 2 2 43 2 2 7" xfId="32421"/>
    <cellStyle name="Normal 2 2 2 2 2 2 2 43 2 2 8" xfId="32422"/>
    <cellStyle name="Normal 2 2 2 2 2 2 2 43 2 2 9" xfId="32423"/>
    <cellStyle name="Normal 2 2 2 2 2 2 2 43 2 3" xfId="32424"/>
    <cellStyle name="Normal 2 2 2 2 2 2 2 43 2 3 10" xfId="32425"/>
    <cellStyle name="Normal 2 2 2 2 2 2 2 43 2 3 11" xfId="32426"/>
    <cellStyle name="Normal 2 2 2 2 2 2 2 43 2 3 12" xfId="32427"/>
    <cellStyle name="Normal 2 2 2 2 2 2 2 43 2 3 13" xfId="32428"/>
    <cellStyle name="Normal 2 2 2 2 2 2 2 43 2 3 14" xfId="32429"/>
    <cellStyle name="Normal 2 2 2 2 2 2 2 43 2 3 15" xfId="32430"/>
    <cellStyle name="Normal 2 2 2 2 2 2 2 43 2 3 16" xfId="32431"/>
    <cellStyle name="Normal 2 2 2 2 2 2 2 43 2 3 17" xfId="32432"/>
    <cellStyle name="Normal 2 2 2 2 2 2 2 43 2 3 18" xfId="32433"/>
    <cellStyle name="Normal 2 2 2 2 2 2 2 43 2 3 19" xfId="32434"/>
    <cellStyle name="Normal 2 2 2 2 2 2 2 43 2 3 2" xfId="32435"/>
    <cellStyle name="Normal 2 2 2 2 2 2 2 43 2 3 20" xfId="32436"/>
    <cellStyle name="Normal 2 2 2 2 2 2 2 43 2 3 21" xfId="32437"/>
    <cellStyle name="Normal 2 2 2 2 2 2 2 43 2 3 22" xfId="32438"/>
    <cellStyle name="Normal 2 2 2 2 2 2 2 43 2 3 3" xfId="32439"/>
    <cellStyle name="Normal 2 2 2 2 2 2 2 43 2 3 4" xfId="32440"/>
    <cellStyle name="Normal 2 2 2 2 2 2 2 43 2 3 5" xfId="32441"/>
    <cellStyle name="Normal 2 2 2 2 2 2 2 43 2 3 6" xfId="32442"/>
    <cellStyle name="Normal 2 2 2 2 2 2 2 43 2 3 7" xfId="32443"/>
    <cellStyle name="Normal 2 2 2 2 2 2 2 43 2 3 8" xfId="32444"/>
    <cellStyle name="Normal 2 2 2 2 2 2 2 43 2 3 9" xfId="32445"/>
    <cellStyle name="Normal 2 2 2 2 2 2 2 43 20" xfId="32446"/>
    <cellStyle name="Normal 2 2 2 2 2 2 2 43 21" xfId="32447"/>
    <cellStyle name="Normal 2 2 2 2 2 2 2 43 22" xfId="32448"/>
    <cellStyle name="Normal 2 2 2 2 2 2 2 43 23" xfId="32449"/>
    <cellStyle name="Normal 2 2 2 2 2 2 2 43 24" xfId="32450"/>
    <cellStyle name="Normal 2 2 2 2 2 2 2 43 25" xfId="32451"/>
    <cellStyle name="Normal 2 2 2 2 2 2 2 43 3" xfId="32452"/>
    <cellStyle name="Normal 2 2 2 2 2 2 2 43 3 2" xfId="32453"/>
    <cellStyle name="Normal 2 2 2 2 2 2 2 43 4" xfId="32454"/>
    <cellStyle name="Normal 2 2 2 2 2 2 2 43 5" xfId="32455"/>
    <cellStyle name="Normal 2 2 2 2 2 2 2 43 6" xfId="32456"/>
    <cellStyle name="Normal 2 2 2 2 2 2 2 43 7" xfId="32457"/>
    <cellStyle name="Normal 2 2 2 2 2 2 2 43 8" xfId="32458"/>
    <cellStyle name="Normal 2 2 2 2 2 2 2 43 9" xfId="32459"/>
    <cellStyle name="Normal 2 2 2 2 2 2 2 44" xfId="32460"/>
    <cellStyle name="Normal 2 2 2 2 2 2 2 45" xfId="32461"/>
    <cellStyle name="Normal 2 2 2 2 2 2 2 46" xfId="32462"/>
    <cellStyle name="Normal 2 2 2 2 2 2 2 47" xfId="32463"/>
    <cellStyle name="Normal 2 2 2 2 2 2 2 48" xfId="32464"/>
    <cellStyle name="Normal 2 2 2 2 2 2 2 49" xfId="32465"/>
    <cellStyle name="Normal 2 2 2 2 2 2 2 5" xfId="32466"/>
    <cellStyle name="Normal 2 2 2 2 2 2 2 50" xfId="32467"/>
    <cellStyle name="Normal 2 2 2 2 2 2 2 51" xfId="32468"/>
    <cellStyle name="Normal 2 2 2 2 2 2 2 52" xfId="32469"/>
    <cellStyle name="Normal 2 2 2 2 2 2 2 53" xfId="32470"/>
    <cellStyle name="Normal 2 2 2 2 2 2 2 54" xfId="32471"/>
    <cellStyle name="Normal 2 2 2 2 2 2 2 55" xfId="32472"/>
    <cellStyle name="Normal 2 2 2 2 2 2 2 56" xfId="32473"/>
    <cellStyle name="Normal 2 2 2 2 2 2 2 57" xfId="32474"/>
    <cellStyle name="Normal 2 2 2 2 2 2 2 58" xfId="32475"/>
    <cellStyle name="Normal 2 2 2 2 2 2 2 59" xfId="32476"/>
    <cellStyle name="Normal 2 2 2 2 2 2 2 6" xfId="32477"/>
    <cellStyle name="Normal 2 2 2 2 2 2 2 60" xfId="32478"/>
    <cellStyle name="Normal 2 2 2 2 2 2 2 61" xfId="32479"/>
    <cellStyle name="Normal 2 2 2 2 2 2 2 62" xfId="32480"/>
    <cellStyle name="Normal 2 2 2 2 2 2 2 63" xfId="32481"/>
    <cellStyle name="Normal 2 2 2 2 2 2 2 64" xfId="32482"/>
    <cellStyle name="Normal 2 2 2 2 2 2 2 65" xfId="32483"/>
    <cellStyle name="Normal 2 2 2 2 2 2 2 66" xfId="32484"/>
    <cellStyle name="Normal 2 2 2 2 2 2 2 67" xfId="32485"/>
    <cellStyle name="Normal 2 2 2 2 2 2 2 68" xfId="32486"/>
    <cellStyle name="Normal 2 2 2 2 2 2 2 69" xfId="32487"/>
    <cellStyle name="Normal 2 2 2 2 2 2 2 7" xfId="32488"/>
    <cellStyle name="Normal 2 2 2 2 2 2 2 70" xfId="32489"/>
    <cellStyle name="Normal 2 2 2 2 2 2 2 71" xfId="32490"/>
    <cellStyle name="Normal 2 2 2 2 2 2 2 72" xfId="32491"/>
    <cellStyle name="Normal 2 2 2 2 2 2 2 73" xfId="32492"/>
    <cellStyle name="Normal 2 2 2 2 2 2 2 74" xfId="32493"/>
    <cellStyle name="Normal 2 2 2 2 2 2 2 75" xfId="32494"/>
    <cellStyle name="Normal 2 2 2 2 2 2 2 76" xfId="32495"/>
    <cellStyle name="Normal 2 2 2 2 2 2 2 77" xfId="32496"/>
    <cellStyle name="Normal 2 2 2 2 2 2 2 78" xfId="32497"/>
    <cellStyle name="Normal 2 2 2 2 2 2 2 79" xfId="32498"/>
    <cellStyle name="Normal 2 2 2 2 2 2 2 8" xfId="32499"/>
    <cellStyle name="Normal 2 2 2 2 2 2 2 80" xfId="32500"/>
    <cellStyle name="Normal 2 2 2 2 2 2 2 81" xfId="32501"/>
    <cellStyle name="Normal 2 2 2 2 2 2 2 82" xfId="32502"/>
    <cellStyle name="Normal 2 2 2 2 2 2 2 82 10" xfId="32503"/>
    <cellStyle name="Normal 2 2 2 2 2 2 2 82 11" xfId="32504"/>
    <cellStyle name="Normal 2 2 2 2 2 2 2 82 12" xfId="32505"/>
    <cellStyle name="Normal 2 2 2 2 2 2 2 82 13" xfId="32506"/>
    <cellStyle name="Normal 2 2 2 2 2 2 2 82 14" xfId="32507"/>
    <cellStyle name="Normal 2 2 2 2 2 2 2 82 15" xfId="32508"/>
    <cellStyle name="Normal 2 2 2 2 2 2 2 82 16" xfId="32509"/>
    <cellStyle name="Normal 2 2 2 2 2 2 2 82 17" xfId="32510"/>
    <cellStyle name="Normal 2 2 2 2 2 2 2 82 18" xfId="32511"/>
    <cellStyle name="Normal 2 2 2 2 2 2 2 82 19" xfId="32512"/>
    <cellStyle name="Normal 2 2 2 2 2 2 2 82 2" xfId="32513"/>
    <cellStyle name="Normal 2 2 2 2 2 2 2 82 2 2" xfId="32514"/>
    <cellStyle name="Normal 2 2 2 2 2 2 2 82 20" xfId="32515"/>
    <cellStyle name="Normal 2 2 2 2 2 2 2 82 21" xfId="32516"/>
    <cellStyle name="Normal 2 2 2 2 2 2 2 82 22" xfId="32517"/>
    <cellStyle name="Normal 2 2 2 2 2 2 2 82 23" xfId="32518"/>
    <cellStyle name="Normal 2 2 2 2 2 2 2 82 24" xfId="32519"/>
    <cellStyle name="Normal 2 2 2 2 2 2 2 82 3" xfId="32520"/>
    <cellStyle name="Normal 2 2 2 2 2 2 2 82 4" xfId="32521"/>
    <cellStyle name="Normal 2 2 2 2 2 2 2 82 5" xfId="32522"/>
    <cellStyle name="Normal 2 2 2 2 2 2 2 82 6" xfId="32523"/>
    <cellStyle name="Normal 2 2 2 2 2 2 2 82 7" xfId="32524"/>
    <cellStyle name="Normal 2 2 2 2 2 2 2 82 8" xfId="32525"/>
    <cellStyle name="Normal 2 2 2 2 2 2 2 82 9" xfId="32526"/>
    <cellStyle name="Normal 2 2 2 2 2 2 2 83" xfId="32527"/>
    <cellStyle name="Normal 2 2 2 2 2 2 2 83 10" xfId="32528"/>
    <cellStyle name="Normal 2 2 2 2 2 2 2 83 11" xfId="32529"/>
    <cellStyle name="Normal 2 2 2 2 2 2 2 83 12" xfId="32530"/>
    <cellStyle name="Normal 2 2 2 2 2 2 2 83 13" xfId="32531"/>
    <cellStyle name="Normal 2 2 2 2 2 2 2 83 14" xfId="32532"/>
    <cellStyle name="Normal 2 2 2 2 2 2 2 83 15" xfId="32533"/>
    <cellStyle name="Normal 2 2 2 2 2 2 2 83 16" xfId="32534"/>
    <cellStyle name="Normal 2 2 2 2 2 2 2 83 17" xfId="32535"/>
    <cellStyle name="Normal 2 2 2 2 2 2 2 83 18" xfId="32536"/>
    <cellStyle name="Normal 2 2 2 2 2 2 2 83 19" xfId="32537"/>
    <cellStyle name="Normal 2 2 2 2 2 2 2 83 2" xfId="32538"/>
    <cellStyle name="Normal 2 2 2 2 2 2 2 83 20" xfId="32539"/>
    <cellStyle name="Normal 2 2 2 2 2 2 2 83 21" xfId="32540"/>
    <cellStyle name="Normal 2 2 2 2 2 2 2 83 22" xfId="32541"/>
    <cellStyle name="Normal 2 2 2 2 2 2 2 83 3" xfId="32542"/>
    <cellStyle name="Normal 2 2 2 2 2 2 2 83 4" xfId="32543"/>
    <cellStyle name="Normal 2 2 2 2 2 2 2 83 5" xfId="32544"/>
    <cellStyle name="Normal 2 2 2 2 2 2 2 83 6" xfId="32545"/>
    <cellStyle name="Normal 2 2 2 2 2 2 2 83 7" xfId="32546"/>
    <cellStyle name="Normal 2 2 2 2 2 2 2 83 8" xfId="32547"/>
    <cellStyle name="Normal 2 2 2 2 2 2 2 83 9" xfId="32548"/>
    <cellStyle name="Normal 2 2 2 2 2 2 2 84" xfId="32549"/>
    <cellStyle name="Normal 2 2 2 2 2 2 2 9" xfId="32550"/>
    <cellStyle name="Normal 2 2 2 2 2 2 20" xfId="32551"/>
    <cellStyle name="Normal 2 2 2 2 2 2 20 10" xfId="32552"/>
    <cellStyle name="Normal 2 2 2 2 2 2 20 11" xfId="32553"/>
    <cellStyle name="Normal 2 2 2 2 2 2 20 12" xfId="32554"/>
    <cellStyle name="Normal 2 2 2 2 2 2 20 13" xfId="32555"/>
    <cellStyle name="Normal 2 2 2 2 2 2 20 14" xfId="32556"/>
    <cellStyle name="Normal 2 2 2 2 2 2 20 15" xfId="32557"/>
    <cellStyle name="Normal 2 2 2 2 2 2 20 16" xfId="32558"/>
    <cellStyle name="Normal 2 2 2 2 2 2 20 17" xfId="32559"/>
    <cellStyle name="Normal 2 2 2 2 2 2 20 18" xfId="32560"/>
    <cellStyle name="Normal 2 2 2 2 2 2 20 19" xfId="32561"/>
    <cellStyle name="Normal 2 2 2 2 2 2 20 2" xfId="32562"/>
    <cellStyle name="Normal 2 2 2 2 2 2 20 20" xfId="32563"/>
    <cellStyle name="Normal 2 2 2 2 2 2 20 21" xfId="32564"/>
    <cellStyle name="Normal 2 2 2 2 2 2 20 22" xfId="32565"/>
    <cellStyle name="Normal 2 2 2 2 2 2 20 3" xfId="32566"/>
    <cellStyle name="Normal 2 2 2 2 2 2 20 4" xfId="32567"/>
    <cellStyle name="Normal 2 2 2 2 2 2 20 5" xfId="32568"/>
    <cellStyle name="Normal 2 2 2 2 2 2 20 6" xfId="32569"/>
    <cellStyle name="Normal 2 2 2 2 2 2 20 7" xfId="32570"/>
    <cellStyle name="Normal 2 2 2 2 2 2 20 8" xfId="32571"/>
    <cellStyle name="Normal 2 2 2 2 2 2 20 9" xfId="32572"/>
    <cellStyle name="Normal 2 2 2 2 2 2 21" xfId="32573"/>
    <cellStyle name="Normal 2 2 2 2 2 2 21 10" xfId="32574"/>
    <cellStyle name="Normal 2 2 2 2 2 2 21 11" xfId="32575"/>
    <cellStyle name="Normal 2 2 2 2 2 2 21 12" xfId="32576"/>
    <cellStyle name="Normal 2 2 2 2 2 2 21 13" xfId="32577"/>
    <cellStyle name="Normal 2 2 2 2 2 2 21 14" xfId="32578"/>
    <cellStyle name="Normal 2 2 2 2 2 2 21 15" xfId="32579"/>
    <cellStyle name="Normal 2 2 2 2 2 2 21 16" xfId="32580"/>
    <cellStyle name="Normal 2 2 2 2 2 2 21 17" xfId="32581"/>
    <cellStyle name="Normal 2 2 2 2 2 2 21 18" xfId="32582"/>
    <cellStyle name="Normal 2 2 2 2 2 2 21 19" xfId="32583"/>
    <cellStyle name="Normal 2 2 2 2 2 2 21 2" xfId="32584"/>
    <cellStyle name="Normal 2 2 2 2 2 2 21 20" xfId="32585"/>
    <cellStyle name="Normal 2 2 2 2 2 2 21 21" xfId="32586"/>
    <cellStyle name="Normal 2 2 2 2 2 2 21 22" xfId="32587"/>
    <cellStyle name="Normal 2 2 2 2 2 2 21 3" xfId="32588"/>
    <cellStyle name="Normal 2 2 2 2 2 2 21 4" xfId="32589"/>
    <cellStyle name="Normal 2 2 2 2 2 2 21 5" xfId="32590"/>
    <cellStyle name="Normal 2 2 2 2 2 2 21 6" xfId="32591"/>
    <cellStyle name="Normal 2 2 2 2 2 2 21 7" xfId="32592"/>
    <cellStyle name="Normal 2 2 2 2 2 2 21 8" xfId="32593"/>
    <cellStyle name="Normal 2 2 2 2 2 2 21 9" xfId="32594"/>
    <cellStyle name="Normal 2 2 2 2 2 2 22" xfId="32595"/>
    <cellStyle name="Normal 2 2 2 2 2 2 22 10" xfId="32596"/>
    <cellStyle name="Normal 2 2 2 2 2 2 22 11" xfId="32597"/>
    <cellStyle name="Normal 2 2 2 2 2 2 22 12" xfId="32598"/>
    <cellStyle name="Normal 2 2 2 2 2 2 22 13" xfId="32599"/>
    <cellStyle name="Normal 2 2 2 2 2 2 22 14" xfId="32600"/>
    <cellStyle name="Normal 2 2 2 2 2 2 22 15" xfId="32601"/>
    <cellStyle name="Normal 2 2 2 2 2 2 22 16" xfId="32602"/>
    <cellStyle name="Normal 2 2 2 2 2 2 22 17" xfId="32603"/>
    <cellStyle name="Normal 2 2 2 2 2 2 22 18" xfId="32604"/>
    <cellStyle name="Normal 2 2 2 2 2 2 22 19" xfId="32605"/>
    <cellStyle name="Normal 2 2 2 2 2 2 22 2" xfId="32606"/>
    <cellStyle name="Normal 2 2 2 2 2 2 22 20" xfId="32607"/>
    <cellStyle name="Normal 2 2 2 2 2 2 22 21" xfId="32608"/>
    <cellStyle name="Normal 2 2 2 2 2 2 22 22" xfId="32609"/>
    <cellStyle name="Normal 2 2 2 2 2 2 22 3" xfId="32610"/>
    <cellStyle name="Normal 2 2 2 2 2 2 22 4" xfId="32611"/>
    <cellStyle name="Normal 2 2 2 2 2 2 22 5" xfId="32612"/>
    <cellStyle name="Normal 2 2 2 2 2 2 22 6" xfId="32613"/>
    <cellStyle name="Normal 2 2 2 2 2 2 22 7" xfId="32614"/>
    <cellStyle name="Normal 2 2 2 2 2 2 22 8" xfId="32615"/>
    <cellStyle name="Normal 2 2 2 2 2 2 22 9" xfId="32616"/>
    <cellStyle name="Normal 2 2 2 2 2 2 23" xfId="32617"/>
    <cellStyle name="Normal 2 2 2 2 2 2 23 10" xfId="32618"/>
    <cellStyle name="Normal 2 2 2 2 2 2 23 11" xfId="32619"/>
    <cellStyle name="Normal 2 2 2 2 2 2 23 12" xfId="32620"/>
    <cellStyle name="Normal 2 2 2 2 2 2 23 13" xfId="32621"/>
    <cellStyle name="Normal 2 2 2 2 2 2 23 14" xfId="32622"/>
    <cellStyle name="Normal 2 2 2 2 2 2 23 15" xfId="32623"/>
    <cellStyle name="Normal 2 2 2 2 2 2 23 16" xfId="32624"/>
    <cellStyle name="Normal 2 2 2 2 2 2 23 17" xfId="32625"/>
    <cellStyle name="Normal 2 2 2 2 2 2 23 18" xfId="32626"/>
    <cellStyle name="Normal 2 2 2 2 2 2 23 19" xfId="32627"/>
    <cellStyle name="Normal 2 2 2 2 2 2 23 2" xfId="32628"/>
    <cellStyle name="Normal 2 2 2 2 2 2 23 20" xfId="32629"/>
    <cellStyle name="Normal 2 2 2 2 2 2 23 21" xfId="32630"/>
    <cellStyle name="Normal 2 2 2 2 2 2 23 22" xfId="32631"/>
    <cellStyle name="Normal 2 2 2 2 2 2 23 3" xfId="32632"/>
    <cellStyle name="Normal 2 2 2 2 2 2 23 4" xfId="32633"/>
    <cellStyle name="Normal 2 2 2 2 2 2 23 5" xfId="32634"/>
    <cellStyle name="Normal 2 2 2 2 2 2 23 6" xfId="32635"/>
    <cellStyle name="Normal 2 2 2 2 2 2 23 7" xfId="32636"/>
    <cellStyle name="Normal 2 2 2 2 2 2 23 8" xfId="32637"/>
    <cellStyle name="Normal 2 2 2 2 2 2 23 9" xfId="32638"/>
    <cellStyle name="Normal 2 2 2 2 2 2 24" xfId="32639"/>
    <cellStyle name="Normal 2 2 2 2 2 2 24 10" xfId="32640"/>
    <cellStyle name="Normal 2 2 2 2 2 2 24 11" xfId="32641"/>
    <cellStyle name="Normal 2 2 2 2 2 2 24 12" xfId="32642"/>
    <cellStyle name="Normal 2 2 2 2 2 2 24 13" xfId="32643"/>
    <cellStyle name="Normal 2 2 2 2 2 2 24 14" xfId="32644"/>
    <cellStyle name="Normal 2 2 2 2 2 2 24 15" xfId="32645"/>
    <cellStyle name="Normal 2 2 2 2 2 2 24 16" xfId="32646"/>
    <cellStyle name="Normal 2 2 2 2 2 2 24 17" xfId="32647"/>
    <cellStyle name="Normal 2 2 2 2 2 2 24 18" xfId="32648"/>
    <cellStyle name="Normal 2 2 2 2 2 2 24 19" xfId="32649"/>
    <cellStyle name="Normal 2 2 2 2 2 2 24 2" xfId="32650"/>
    <cellStyle name="Normal 2 2 2 2 2 2 24 20" xfId="32651"/>
    <cellStyle name="Normal 2 2 2 2 2 2 24 21" xfId="32652"/>
    <cellStyle name="Normal 2 2 2 2 2 2 24 22" xfId="32653"/>
    <cellStyle name="Normal 2 2 2 2 2 2 24 3" xfId="32654"/>
    <cellStyle name="Normal 2 2 2 2 2 2 24 4" xfId="32655"/>
    <cellStyle name="Normal 2 2 2 2 2 2 24 5" xfId="32656"/>
    <cellStyle name="Normal 2 2 2 2 2 2 24 6" xfId="32657"/>
    <cellStyle name="Normal 2 2 2 2 2 2 24 7" xfId="32658"/>
    <cellStyle name="Normal 2 2 2 2 2 2 24 8" xfId="32659"/>
    <cellStyle name="Normal 2 2 2 2 2 2 24 9" xfId="32660"/>
    <cellStyle name="Normal 2 2 2 2 2 2 25" xfId="32661"/>
    <cellStyle name="Normal 2 2 2 2 2 2 25 10" xfId="32662"/>
    <cellStyle name="Normal 2 2 2 2 2 2 25 11" xfId="32663"/>
    <cellStyle name="Normal 2 2 2 2 2 2 25 12" xfId="32664"/>
    <cellStyle name="Normal 2 2 2 2 2 2 25 13" xfId="32665"/>
    <cellStyle name="Normal 2 2 2 2 2 2 25 14" xfId="32666"/>
    <cellStyle name="Normal 2 2 2 2 2 2 25 15" xfId="32667"/>
    <cellStyle name="Normal 2 2 2 2 2 2 25 16" xfId="32668"/>
    <cellStyle name="Normal 2 2 2 2 2 2 25 17" xfId="32669"/>
    <cellStyle name="Normal 2 2 2 2 2 2 25 18" xfId="32670"/>
    <cellStyle name="Normal 2 2 2 2 2 2 25 19" xfId="32671"/>
    <cellStyle name="Normal 2 2 2 2 2 2 25 2" xfId="32672"/>
    <cellStyle name="Normal 2 2 2 2 2 2 25 20" xfId="32673"/>
    <cellStyle name="Normal 2 2 2 2 2 2 25 21" xfId="32674"/>
    <cellStyle name="Normal 2 2 2 2 2 2 25 22" xfId="32675"/>
    <cellStyle name="Normal 2 2 2 2 2 2 25 3" xfId="32676"/>
    <cellStyle name="Normal 2 2 2 2 2 2 25 4" xfId="32677"/>
    <cellStyle name="Normal 2 2 2 2 2 2 25 5" xfId="32678"/>
    <cellStyle name="Normal 2 2 2 2 2 2 25 6" xfId="32679"/>
    <cellStyle name="Normal 2 2 2 2 2 2 25 7" xfId="32680"/>
    <cellStyle name="Normal 2 2 2 2 2 2 25 8" xfId="32681"/>
    <cellStyle name="Normal 2 2 2 2 2 2 25 9" xfId="32682"/>
    <cellStyle name="Normal 2 2 2 2 2 2 26" xfId="32683"/>
    <cellStyle name="Normal 2 2 2 2 2 2 26 10" xfId="32684"/>
    <cellStyle name="Normal 2 2 2 2 2 2 26 11" xfId="32685"/>
    <cellStyle name="Normal 2 2 2 2 2 2 26 12" xfId="32686"/>
    <cellStyle name="Normal 2 2 2 2 2 2 26 13" xfId="32687"/>
    <cellStyle name="Normal 2 2 2 2 2 2 26 14" xfId="32688"/>
    <cellStyle name="Normal 2 2 2 2 2 2 26 15" xfId="32689"/>
    <cellStyle name="Normal 2 2 2 2 2 2 26 16" xfId="32690"/>
    <cellStyle name="Normal 2 2 2 2 2 2 26 17" xfId="32691"/>
    <cellStyle name="Normal 2 2 2 2 2 2 26 18" xfId="32692"/>
    <cellStyle name="Normal 2 2 2 2 2 2 26 19" xfId="32693"/>
    <cellStyle name="Normal 2 2 2 2 2 2 26 2" xfId="32694"/>
    <cellStyle name="Normal 2 2 2 2 2 2 26 20" xfId="32695"/>
    <cellStyle name="Normal 2 2 2 2 2 2 26 21" xfId="32696"/>
    <cellStyle name="Normal 2 2 2 2 2 2 26 22" xfId="32697"/>
    <cellStyle name="Normal 2 2 2 2 2 2 26 3" xfId="32698"/>
    <cellStyle name="Normal 2 2 2 2 2 2 26 4" xfId="32699"/>
    <cellStyle name="Normal 2 2 2 2 2 2 26 5" xfId="32700"/>
    <cellStyle name="Normal 2 2 2 2 2 2 26 6" xfId="32701"/>
    <cellStyle name="Normal 2 2 2 2 2 2 26 7" xfId="32702"/>
    <cellStyle name="Normal 2 2 2 2 2 2 26 8" xfId="32703"/>
    <cellStyle name="Normal 2 2 2 2 2 2 26 9" xfId="32704"/>
    <cellStyle name="Normal 2 2 2 2 2 2 27" xfId="32705"/>
    <cellStyle name="Normal 2 2 2 2 2 2 27 10" xfId="32706"/>
    <cellStyle name="Normal 2 2 2 2 2 2 27 11" xfId="32707"/>
    <cellStyle name="Normal 2 2 2 2 2 2 27 12" xfId="32708"/>
    <cellStyle name="Normal 2 2 2 2 2 2 27 13" xfId="32709"/>
    <cellStyle name="Normal 2 2 2 2 2 2 27 14" xfId="32710"/>
    <cellStyle name="Normal 2 2 2 2 2 2 27 15" xfId="32711"/>
    <cellStyle name="Normal 2 2 2 2 2 2 27 16" xfId="32712"/>
    <cellStyle name="Normal 2 2 2 2 2 2 27 17" xfId="32713"/>
    <cellStyle name="Normal 2 2 2 2 2 2 27 18" xfId="32714"/>
    <cellStyle name="Normal 2 2 2 2 2 2 27 19" xfId="32715"/>
    <cellStyle name="Normal 2 2 2 2 2 2 27 2" xfId="32716"/>
    <cellStyle name="Normal 2 2 2 2 2 2 27 20" xfId="32717"/>
    <cellStyle name="Normal 2 2 2 2 2 2 27 21" xfId="32718"/>
    <cellStyle name="Normal 2 2 2 2 2 2 27 22" xfId="32719"/>
    <cellStyle name="Normal 2 2 2 2 2 2 27 3" xfId="32720"/>
    <cellStyle name="Normal 2 2 2 2 2 2 27 4" xfId="32721"/>
    <cellStyle name="Normal 2 2 2 2 2 2 27 5" xfId="32722"/>
    <cellStyle name="Normal 2 2 2 2 2 2 27 6" xfId="32723"/>
    <cellStyle name="Normal 2 2 2 2 2 2 27 7" xfId="32724"/>
    <cellStyle name="Normal 2 2 2 2 2 2 27 8" xfId="32725"/>
    <cellStyle name="Normal 2 2 2 2 2 2 27 9" xfId="32726"/>
    <cellStyle name="Normal 2 2 2 2 2 2 28" xfId="32727"/>
    <cellStyle name="Normal 2 2 2 2 2 2 28 10" xfId="32728"/>
    <cellStyle name="Normal 2 2 2 2 2 2 28 11" xfId="32729"/>
    <cellStyle name="Normal 2 2 2 2 2 2 28 12" xfId="32730"/>
    <cellStyle name="Normal 2 2 2 2 2 2 28 13" xfId="32731"/>
    <cellStyle name="Normal 2 2 2 2 2 2 28 14" xfId="32732"/>
    <cellStyle name="Normal 2 2 2 2 2 2 28 15" xfId="32733"/>
    <cellStyle name="Normal 2 2 2 2 2 2 28 16" xfId="32734"/>
    <cellStyle name="Normal 2 2 2 2 2 2 28 17" xfId="32735"/>
    <cellStyle name="Normal 2 2 2 2 2 2 28 18" xfId="32736"/>
    <cellStyle name="Normal 2 2 2 2 2 2 28 19" xfId="32737"/>
    <cellStyle name="Normal 2 2 2 2 2 2 28 2" xfId="32738"/>
    <cellStyle name="Normal 2 2 2 2 2 2 28 20" xfId="32739"/>
    <cellStyle name="Normal 2 2 2 2 2 2 28 21" xfId="32740"/>
    <cellStyle name="Normal 2 2 2 2 2 2 28 22" xfId="32741"/>
    <cellStyle name="Normal 2 2 2 2 2 2 28 3" xfId="32742"/>
    <cellStyle name="Normal 2 2 2 2 2 2 28 4" xfId="32743"/>
    <cellStyle name="Normal 2 2 2 2 2 2 28 5" xfId="32744"/>
    <cellStyle name="Normal 2 2 2 2 2 2 28 6" xfId="32745"/>
    <cellStyle name="Normal 2 2 2 2 2 2 28 7" xfId="32746"/>
    <cellStyle name="Normal 2 2 2 2 2 2 28 8" xfId="32747"/>
    <cellStyle name="Normal 2 2 2 2 2 2 28 9" xfId="32748"/>
    <cellStyle name="Normal 2 2 2 2 2 2 29" xfId="32749"/>
    <cellStyle name="Normal 2 2 2 2 2 2 29 10" xfId="32750"/>
    <cellStyle name="Normal 2 2 2 2 2 2 29 11" xfId="32751"/>
    <cellStyle name="Normal 2 2 2 2 2 2 29 12" xfId="32752"/>
    <cellStyle name="Normal 2 2 2 2 2 2 29 13" xfId="32753"/>
    <cellStyle name="Normal 2 2 2 2 2 2 29 14" xfId="32754"/>
    <cellStyle name="Normal 2 2 2 2 2 2 29 15" xfId="32755"/>
    <cellStyle name="Normal 2 2 2 2 2 2 29 16" xfId="32756"/>
    <cellStyle name="Normal 2 2 2 2 2 2 29 17" xfId="32757"/>
    <cellStyle name="Normal 2 2 2 2 2 2 29 18" xfId="32758"/>
    <cellStyle name="Normal 2 2 2 2 2 2 29 19" xfId="32759"/>
    <cellStyle name="Normal 2 2 2 2 2 2 29 2" xfId="32760"/>
    <cellStyle name="Normal 2 2 2 2 2 2 29 20" xfId="32761"/>
    <cellStyle name="Normal 2 2 2 2 2 2 29 21" xfId="32762"/>
    <cellStyle name="Normal 2 2 2 2 2 2 29 22" xfId="32763"/>
    <cellStyle name="Normal 2 2 2 2 2 2 29 3" xfId="32764"/>
    <cellStyle name="Normal 2 2 2 2 2 2 29 4" xfId="32765"/>
    <cellStyle name="Normal 2 2 2 2 2 2 29 5" xfId="32766"/>
    <cellStyle name="Normal 2 2 2 2 2 2 29 6" xfId="32767"/>
    <cellStyle name="Normal 2 2 2 2 2 2 29 7" xfId="32768"/>
    <cellStyle name="Normal 2 2 2 2 2 2 29 8" xfId="32769"/>
    <cellStyle name="Normal 2 2 2 2 2 2 29 9" xfId="32770"/>
    <cellStyle name="Normal 2 2 2 2 2 2 3" xfId="32771"/>
    <cellStyle name="Normal 2 2 2 2 2 2 3 10" xfId="32772"/>
    <cellStyle name="Normal 2 2 2 2 2 2 3 11" xfId="32773"/>
    <cellStyle name="Normal 2 2 2 2 2 2 3 12" xfId="32774"/>
    <cellStyle name="Normal 2 2 2 2 2 2 3 13" xfId="32775"/>
    <cellStyle name="Normal 2 2 2 2 2 2 3 14" xfId="32776"/>
    <cellStyle name="Normal 2 2 2 2 2 2 3 15" xfId="32777"/>
    <cellStyle name="Normal 2 2 2 2 2 2 3 16" xfId="32778"/>
    <cellStyle name="Normal 2 2 2 2 2 2 3 17" xfId="32779"/>
    <cellStyle name="Normal 2 2 2 2 2 2 3 18" xfId="32780"/>
    <cellStyle name="Normal 2 2 2 2 2 2 3 19" xfId="32781"/>
    <cellStyle name="Normal 2 2 2 2 2 2 3 2" xfId="32782"/>
    <cellStyle name="Normal 2 2 2 2 2 2 3 2 10" xfId="32783"/>
    <cellStyle name="Normal 2 2 2 2 2 2 3 2 11" xfId="32784"/>
    <cellStyle name="Normal 2 2 2 2 2 2 3 2 12" xfId="32785"/>
    <cellStyle name="Normal 2 2 2 2 2 2 3 2 13" xfId="32786"/>
    <cellStyle name="Normal 2 2 2 2 2 2 3 2 14" xfId="32787"/>
    <cellStyle name="Normal 2 2 2 2 2 2 3 2 15" xfId="32788"/>
    <cellStyle name="Normal 2 2 2 2 2 2 3 2 16" xfId="32789"/>
    <cellStyle name="Normal 2 2 2 2 2 2 3 2 17" xfId="32790"/>
    <cellStyle name="Normal 2 2 2 2 2 2 3 2 18" xfId="32791"/>
    <cellStyle name="Normal 2 2 2 2 2 2 3 2 19" xfId="32792"/>
    <cellStyle name="Normal 2 2 2 2 2 2 3 2 2" xfId="32793"/>
    <cellStyle name="Normal 2 2 2 2 2 2 3 2 20" xfId="32794"/>
    <cellStyle name="Normal 2 2 2 2 2 2 3 2 21" xfId="32795"/>
    <cellStyle name="Normal 2 2 2 2 2 2 3 2 22" xfId="32796"/>
    <cellStyle name="Normal 2 2 2 2 2 2 3 2 23" xfId="32797"/>
    <cellStyle name="Normal 2 2 2 2 2 2 3 2 24" xfId="32798"/>
    <cellStyle name="Normal 2 2 2 2 2 2 3 2 25" xfId="32799"/>
    <cellStyle name="Normal 2 2 2 2 2 2 3 2 26" xfId="32800"/>
    <cellStyle name="Normal 2 2 2 2 2 2 3 2 27" xfId="32801"/>
    <cellStyle name="Normal 2 2 2 2 2 2 3 2 28" xfId="32802"/>
    <cellStyle name="Normal 2 2 2 2 2 2 3 2 29" xfId="32803"/>
    <cellStyle name="Normal 2 2 2 2 2 2 3 2 3" xfId="32804"/>
    <cellStyle name="Normal 2 2 2 2 2 2 3 2 30" xfId="32805"/>
    <cellStyle name="Normal 2 2 2 2 2 2 3 2 31" xfId="32806"/>
    <cellStyle name="Normal 2 2 2 2 2 2 3 2 32" xfId="32807"/>
    <cellStyle name="Normal 2 2 2 2 2 2 3 2 33" xfId="32808"/>
    <cellStyle name="Normal 2 2 2 2 2 2 3 2 34" xfId="32809"/>
    <cellStyle name="Normal 2 2 2 2 2 2 3 2 35" xfId="32810"/>
    <cellStyle name="Normal 2 2 2 2 2 2 3 2 36" xfId="32811"/>
    <cellStyle name="Normal 2 2 2 2 2 2 3 2 37" xfId="32812"/>
    <cellStyle name="Normal 2 2 2 2 2 2 3 2 4" xfId="32813"/>
    <cellStyle name="Normal 2 2 2 2 2 2 3 2 5" xfId="32814"/>
    <cellStyle name="Normal 2 2 2 2 2 2 3 2 6" xfId="32815"/>
    <cellStyle name="Normal 2 2 2 2 2 2 3 2 7" xfId="32816"/>
    <cellStyle name="Normal 2 2 2 2 2 2 3 2 8" xfId="32817"/>
    <cellStyle name="Normal 2 2 2 2 2 2 3 2 9" xfId="32818"/>
    <cellStyle name="Normal 2 2 2 2 2 2 3 20" xfId="32819"/>
    <cellStyle name="Normal 2 2 2 2 2 2 3 21" xfId="32820"/>
    <cellStyle name="Normal 2 2 2 2 2 2 3 22" xfId="32821"/>
    <cellStyle name="Normal 2 2 2 2 2 2 3 23" xfId="32822"/>
    <cellStyle name="Normal 2 2 2 2 2 2 3 24" xfId="32823"/>
    <cellStyle name="Normal 2 2 2 2 2 2 3 25" xfId="32824"/>
    <cellStyle name="Normal 2 2 2 2 2 2 3 26" xfId="32825"/>
    <cellStyle name="Normal 2 2 2 2 2 2 3 27" xfId="32826"/>
    <cellStyle name="Normal 2 2 2 2 2 2 3 28" xfId="32827"/>
    <cellStyle name="Normal 2 2 2 2 2 2 3 29" xfId="32828"/>
    <cellStyle name="Normal 2 2 2 2 2 2 3 3" xfId="32829"/>
    <cellStyle name="Normal 2 2 2 2 2 2 3 30" xfId="32830"/>
    <cellStyle name="Normal 2 2 2 2 2 2 3 31" xfId="32831"/>
    <cellStyle name="Normal 2 2 2 2 2 2 3 32" xfId="32832"/>
    <cellStyle name="Normal 2 2 2 2 2 2 3 33" xfId="32833"/>
    <cellStyle name="Normal 2 2 2 2 2 2 3 34" xfId="32834"/>
    <cellStyle name="Normal 2 2 2 2 2 2 3 35" xfId="32835"/>
    <cellStyle name="Normal 2 2 2 2 2 2 3 36" xfId="32836"/>
    <cellStyle name="Normal 2 2 2 2 2 2 3 37" xfId="32837"/>
    <cellStyle name="Normal 2 2 2 2 2 2 3 4" xfId="32838"/>
    <cellStyle name="Normal 2 2 2 2 2 2 3 5" xfId="32839"/>
    <cellStyle name="Normal 2 2 2 2 2 2 3 6" xfId="32840"/>
    <cellStyle name="Normal 2 2 2 2 2 2 3 7" xfId="32841"/>
    <cellStyle name="Normal 2 2 2 2 2 2 3 8" xfId="32842"/>
    <cellStyle name="Normal 2 2 2 2 2 2 3 9" xfId="32843"/>
    <cellStyle name="Normal 2 2 2 2 2 2 30" xfId="32844"/>
    <cellStyle name="Normal 2 2 2 2 2 2 30 10" xfId="32845"/>
    <cellStyle name="Normal 2 2 2 2 2 2 30 11" xfId="32846"/>
    <cellStyle name="Normal 2 2 2 2 2 2 30 12" xfId="32847"/>
    <cellStyle name="Normal 2 2 2 2 2 2 30 13" xfId="32848"/>
    <cellStyle name="Normal 2 2 2 2 2 2 30 14" xfId="32849"/>
    <cellStyle name="Normal 2 2 2 2 2 2 30 15" xfId="32850"/>
    <cellStyle name="Normal 2 2 2 2 2 2 30 16" xfId="32851"/>
    <cellStyle name="Normal 2 2 2 2 2 2 30 17" xfId="32852"/>
    <cellStyle name="Normal 2 2 2 2 2 2 30 18" xfId="32853"/>
    <cellStyle name="Normal 2 2 2 2 2 2 30 19" xfId="32854"/>
    <cellStyle name="Normal 2 2 2 2 2 2 30 2" xfId="32855"/>
    <cellStyle name="Normal 2 2 2 2 2 2 30 20" xfId="32856"/>
    <cellStyle name="Normal 2 2 2 2 2 2 30 21" xfId="32857"/>
    <cellStyle name="Normal 2 2 2 2 2 2 30 22" xfId="32858"/>
    <cellStyle name="Normal 2 2 2 2 2 2 30 3" xfId="32859"/>
    <cellStyle name="Normal 2 2 2 2 2 2 30 4" xfId="32860"/>
    <cellStyle name="Normal 2 2 2 2 2 2 30 5" xfId="32861"/>
    <cellStyle name="Normal 2 2 2 2 2 2 30 6" xfId="32862"/>
    <cellStyle name="Normal 2 2 2 2 2 2 30 7" xfId="32863"/>
    <cellStyle name="Normal 2 2 2 2 2 2 30 8" xfId="32864"/>
    <cellStyle name="Normal 2 2 2 2 2 2 30 9" xfId="32865"/>
    <cellStyle name="Normal 2 2 2 2 2 2 31" xfId="32866"/>
    <cellStyle name="Normal 2 2 2 2 2 2 31 10" xfId="32867"/>
    <cellStyle name="Normal 2 2 2 2 2 2 31 11" xfId="32868"/>
    <cellStyle name="Normal 2 2 2 2 2 2 31 12" xfId="32869"/>
    <cellStyle name="Normal 2 2 2 2 2 2 31 13" xfId="32870"/>
    <cellStyle name="Normal 2 2 2 2 2 2 31 14" xfId="32871"/>
    <cellStyle name="Normal 2 2 2 2 2 2 31 15" xfId="32872"/>
    <cellStyle name="Normal 2 2 2 2 2 2 31 16" xfId="32873"/>
    <cellStyle name="Normal 2 2 2 2 2 2 31 17" xfId="32874"/>
    <cellStyle name="Normal 2 2 2 2 2 2 31 18" xfId="32875"/>
    <cellStyle name="Normal 2 2 2 2 2 2 31 19" xfId="32876"/>
    <cellStyle name="Normal 2 2 2 2 2 2 31 2" xfId="32877"/>
    <cellStyle name="Normal 2 2 2 2 2 2 31 20" xfId="32878"/>
    <cellStyle name="Normal 2 2 2 2 2 2 31 21" xfId="32879"/>
    <cellStyle name="Normal 2 2 2 2 2 2 31 22" xfId="32880"/>
    <cellStyle name="Normal 2 2 2 2 2 2 31 3" xfId="32881"/>
    <cellStyle name="Normal 2 2 2 2 2 2 31 4" xfId="32882"/>
    <cellStyle name="Normal 2 2 2 2 2 2 31 5" xfId="32883"/>
    <cellStyle name="Normal 2 2 2 2 2 2 31 6" xfId="32884"/>
    <cellStyle name="Normal 2 2 2 2 2 2 31 7" xfId="32885"/>
    <cellStyle name="Normal 2 2 2 2 2 2 31 8" xfId="32886"/>
    <cellStyle name="Normal 2 2 2 2 2 2 31 9" xfId="32887"/>
    <cellStyle name="Normal 2 2 2 2 2 2 32" xfId="32888"/>
    <cellStyle name="Normal 2 2 2 2 2 2 32 10" xfId="32889"/>
    <cellStyle name="Normal 2 2 2 2 2 2 32 11" xfId="32890"/>
    <cellStyle name="Normal 2 2 2 2 2 2 32 12" xfId="32891"/>
    <cellStyle name="Normal 2 2 2 2 2 2 32 13" xfId="32892"/>
    <cellStyle name="Normal 2 2 2 2 2 2 32 14" xfId="32893"/>
    <cellStyle name="Normal 2 2 2 2 2 2 32 15" xfId="32894"/>
    <cellStyle name="Normal 2 2 2 2 2 2 32 16" xfId="32895"/>
    <cellStyle name="Normal 2 2 2 2 2 2 32 17" xfId="32896"/>
    <cellStyle name="Normal 2 2 2 2 2 2 32 18" xfId="32897"/>
    <cellStyle name="Normal 2 2 2 2 2 2 32 19" xfId="32898"/>
    <cellStyle name="Normal 2 2 2 2 2 2 32 2" xfId="32899"/>
    <cellStyle name="Normal 2 2 2 2 2 2 32 20" xfId="32900"/>
    <cellStyle name="Normal 2 2 2 2 2 2 32 21" xfId="32901"/>
    <cellStyle name="Normal 2 2 2 2 2 2 32 22" xfId="32902"/>
    <cellStyle name="Normal 2 2 2 2 2 2 32 3" xfId="32903"/>
    <cellStyle name="Normal 2 2 2 2 2 2 32 4" xfId="32904"/>
    <cellStyle name="Normal 2 2 2 2 2 2 32 5" xfId="32905"/>
    <cellStyle name="Normal 2 2 2 2 2 2 32 6" xfId="32906"/>
    <cellStyle name="Normal 2 2 2 2 2 2 32 7" xfId="32907"/>
    <cellStyle name="Normal 2 2 2 2 2 2 32 8" xfId="32908"/>
    <cellStyle name="Normal 2 2 2 2 2 2 32 9" xfId="32909"/>
    <cellStyle name="Normal 2 2 2 2 2 2 33" xfId="32910"/>
    <cellStyle name="Normal 2 2 2 2 2 2 33 10" xfId="32911"/>
    <cellStyle name="Normal 2 2 2 2 2 2 33 11" xfId="32912"/>
    <cellStyle name="Normal 2 2 2 2 2 2 33 12" xfId="32913"/>
    <cellStyle name="Normal 2 2 2 2 2 2 33 13" xfId="32914"/>
    <cellStyle name="Normal 2 2 2 2 2 2 33 14" xfId="32915"/>
    <cellStyle name="Normal 2 2 2 2 2 2 33 15" xfId="32916"/>
    <cellStyle name="Normal 2 2 2 2 2 2 33 16" xfId="32917"/>
    <cellStyle name="Normal 2 2 2 2 2 2 33 17" xfId="32918"/>
    <cellStyle name="Normal 2 2 2 2 2 2 33 18" xfId="32919"/>
    <cellStyle name="Normal 2 2 2 2 2 2 33 19" xfId="32920"/>
    <cellStyle name="Normal 2 2 2 2 2 2 33 2" xfId="32921"/>
    <cellStyle name="Normal 2 2 2 2 2 2 33 20" xfId="32922"/>
    <cellStyle name="Normal 2 2 2 2 2 2 33 21" xfId="32923"/>
    <cellStyle name="Normal 2 2 2 2 2 2 33 22" xfId="32924"/>
    <cellStyle name="Normal 2 2 2 2 2 2 33 3" xfId="32925"/>
    <cellStyle name="Normal 2 2 2 2 2 2 33 4" xfId="32926"/>
    <cellStyle name="Normal 2 2 2 2 2 2 33 5" xfId="32927"/>
    <cellStyle name="Normal 2 2 2 2 2 2 33 6" xfId="32928"/>
    <cellStyle name="Normal 2 2 2 2 2 2 33 7" xfId="32929"/>
    <cellStyle name="Normal 2 2 2 2 2 2 33 8" xfId="32930"/>
    <cellStyle name="Normal 2 2 2 2 2 2 33 9" xfId="32931"/>
    <cellStyle name="Normal 2 2 2 2 2 2 34" xfId="32932"/>
    <cellStyle name="Normal 2 2 2 2 2 2 34 10" xfId="32933"/>
    <cellStyle name="Normal 2 2 2 2 2 2 34 11" xfId="32934"/>
    <cellStyle name="Normal 2 2 2 2 2 2 34 12" xfId="32935"/>
    <cellStyle name="Normal 2 2 2 2 2 2 34 13" xfId="32936"/>
    <cellStyle name="Normal 2 2 2 2 2 2 34 14" xfId="32937"/>
    <cellStyle name="Normal 2 2 2 2 2 2 34 15" xfId="32938"/>
    <cellStyle name="Normal 2 2 2 2 2 2 34 16" xfId="32939"/>
    <cellStyle name="Normal 2 2 2 2 2 2 34 17" xfId="32940"/>
    <cellStyle name="Normal 2 2 2 2 2 2 34 18" xfId="32941"/>
    <cellStyle name="Normal 2 2 2 2 2 2 34 19" xfId="32942"/>
    <cellStyle name="Normal 2 2 2 2 2 2 34 2" xfId="32943"/>
    <cellStyle name="Normal 2 2 2 2 2 2 34 20" xfId="32944"/>
    <cellStyle name="Normal 2 2 2 2 2 2 34 21" xfId="32945"/>
    <cellStyle name="Normal 2 2 2 2 2 2 34 22" xfId="32946"/>
    <cellStyle name="Normal 2 2 2 2 2 2 34 3" xfId="32947"/>
    <cellStyle name="Normal 2 2 2 2 2 2 34 4" xfId="32948"/>
    <cellStyle name="Normal 2 2 2 2 2 2 34 5" xfId="32949"/>
    <cellStyle name="Normal 2 2 2 2 2 2 34 6" xfId="32950"/>
    <cellStyle name="Normal 2 2 2 2 2 2 34 7" xfId="32951"/>
    <cellStyle name="Normal 2 2 2 2 2 2 34 8" xfId="32952"/>
    <cellStyle name="Normal 2 2 2 2 2 2 34 9" xfId="32953"/>
    <cellStyle name="Normal 2 2 2 2 2 2 35" xfId="32954"/>
    <cellStyle name="Normal 2 2 2 2 2 2 35 10" xfId="32955"/>
    <cellStyle name="Normal 2 2 2 2 2 2 35 11" xfId="32956"/>
    <cellStyle name="Normal 2 2 2 2 2 2 35 12" xfId="32957"/>
    <cellStyle name="Normal 2 2 2 2 2 2 35 13" xfId="32958"/>
    <cellStyle name="Normal 2 2 2 2 2 2 35 14" xfId="32959"/>
    <cellStyle name="Normal 2 2 2 2 2 2 35 15" xfId="32960"/>
    <cellStyle name="Normal 2 2 2 2 2 2 35 16" xfId="32961"/>
    <cellStyle name="Normal 2 2 2 2 2 2 35 17" xfId="32962"/>
    <cellStyle name="Normal 2 2 2 2 2 2 35 18" xfId="32963"/>
    <cellStyle name="Normal 2 2 2 2 2 2 35 19" xfId="32964"/>
    <cellStyle name="Normal 2 2 2 2 2 2 35 2" xfId="32965"/>
    <cellStyle name="Normal 2 2 2 2 2 2 35 20" xfId="32966"/>
    <cellStyle name="Normal 2 2 2 2 2 2 35 21" xfId="32967"/>
    <cellStyle name="Normal 2 2 2 2 2 2 35 22" xfId="32968"/>
    <cellStyle name="Normal 2 2 2 2 2 2 35 3" xfId="32969"/>
    <cellStyle name="Normal 2 2 2 2 2 2 35 4" xfId="32970"/>
    <cellStyle name="Normal 2 2 2 2 2 2 35 5" xfId="32971"/>
    <cellStyle name="Normal 2 2 2 2 2 2 35 6" xfId="32972"/>
    <cellStyle name="Normal 2 2 2 2 2 2 35 7" xfId="32973"/>
    <cellStyle name="Normal 2 2 2 2 2 2 35 8" xfId="32974"/>
    <cellStyle name="Normal 2 2 2 2 2 2 35 9" xfId="32975"/>
    <cellStyle name="Normal 2 2 2 2 2 2 36" xfId="32976"/>
    <cellStyle name="Normal 2 2 2 2 2 2 36 2" xfId="32977"/>
    <cellStyle name="Normal 2 2 2 2 2 2 36 2 10" xfId="32978"/>
    <cellStyle name="Normal 2 2 2 2 2 2 36 2 11" xfId="32979"/>
    <cellStyle name="Normal 2 2 2 2 2 2 36 2 12" xfId="32980"/>
    <cellStyle name="Normal 2 2 2 2 2 2 36 2 13" xfId="32981"/>
    <cellStyle name="Normal 2 2 2 2 2 2 36 2 14" xfId="32982"/>
    <cellStyle name="Normal 2 2 2 2 2 2 36 2 15" xfId="32983"/>
    <cellStyle name="Normal 2 2 2 2 2 2 36 2 16" xfId="32984"/>
    <cellStyle name="Normal 2 2 2 2 2 2 36 2 17" xfId="32985"/>
    <cellStyle name="Normal 2 2 2 2 2 2 36 2 18" xfId="32986"/>
    <cellStyle name="Normal 2 2 2 2 2 2 36 2 19" xfId="32987"/>
    <cellStyle name="Normal 2 2 2 2 2 2 36 2 2" xfId="32988"/>
    <cellStyle name="Normal 2 2 2 2 2 2 36 2 20" xfId="32989"/>
    <cellStyle name="Normal 2 2 2 2 2 2 36 2 21" xfId="32990"/>
    <cellStyle name="Normal 2 2 2 2 2 2 36 2 22" xfId="32991"/>
    <cellStyle name="Normal 2 2 2 2 2 2 36 2 3" xfId="32992"/>
    <cellStyle name="Normal 2 2 2 2 2 2 36 2 4" xfId="32993"/>
    <cellStyle name="Normal 2 2 2 2 2 2 36 2 5" xfId="32994"/>
    <cellStyle name="Normal 2 2 2 2 2 2 36 2 6" xfId="32995"/>
    <cellStyle name="Normal 2 2 2 2 2 2 36 2 7" xfId="32996"/>
    <cellStyle name="Normal 2 2 2 2 2 2 36 2 8" xfId="32997"/>
    <cellStyle name="Normal 2 2 2 2 2 2 36 2 9" xfId="32998"/>
    <cellStyle name="Normal 2 2 2 2 2 2 37" xfId="32999"/>
    <cellStyle name="Normal 2 2 2 2 2 2 37 10" xfId="33000"/>
    <cellStyle name="Normal 2 2 2 2 2 2 37 11" xfId="33001"/>
    <cellStyle name="Normal 2 2 2 2 2 2 37 12" xfId="33002"/>
    <cellStyle name="Normal 2 2 2 2 2 2 37 13" xfId="33003"/>
    <cellStyle name="Normal 2 2 2 2 2 2 37 14" xfId="33004"/>
    <cellStyle name="Normal 2 2 2 2 2 2 37 15" xfId="33005"/>
    <cellStyle name="Normal 2 2 2 2 2 2 37 16" xfId="33006"/>
    <cellStyle name="Normal 2 2 2 2 2 2 37 17" xfId="33007"/>
    <cellStyle name="Normal 2 2 2 2 2 2 37 18" xfId="33008"/>
    <cellStyle name="Normal 2 2 2 2 2 2 37 19" xfId="33009"/>
    <cellStyle name="Normal 2 2 2 2 2 2 37 2" xfId="33010"/>
    <cellStyle name="Normal 2 2 2 2 2 2 37 20" xfId="33011"/>
    <cellStyle name="Normal 2 2 2 2 2 2 37 21" xfId="33012"/>
    <cellStyle name="Normal 2 2 2 2 2 2 37 22" xfId="33013"/>
    <cellStyle name="Normal 2 2 2 2 2 2 37 3" xfId="33014"/>
    <cellStyle name="Normal 2 2 2 2 2 2 37 4" xfId="33015"/>
    <cellStyle name="Normal 2 2 2 2 2 2 37 5" xfId="33016"/>
    <cellStyle name="Normal 2 2 2 2 2 2 37 6" xfId="33017"/>
    <cellStyle name="Normal 2 2 2 2 2 2 37 7" xfId="33018"/>
    <cellStyle name="Normal 2 2 2 2 2 2 37 8" xfId="33019"/>
    <cellStyle name="Normal 2 2 2 2 2 2 37 9" xfId="33020"/>
    <cellStyle name="Normal 2 2 2 2 2 2 38" xfId="33021"/>
    <cellStyle name="Normal 2 2 2 2 2 2 38 10" xfId="33022"/>
    <cellStyle name="Normal 2 2 2 2 2 2 38 11" xfId="33023"/>
    <cellStyle name="Normal 2 2 2 2 2 2 38 12" xfId="33024"/>
    <cellStyle name="Normal 2 2 2 2 2 2 38 13" xfId="33025"/>
    <cellStyle name="Normal 2 2 2 2 2 2 38 14" xfId="33026"/>
    <cellStyle name="Normal 2 2 2 2 2 2 38 15" xfId="33027"/>
    <cellStyle name="Normal 2 2 2 2 2 2 38 16" xfId="33028"/>
    <cellStyle name="Normal 2 2 2 2 2 2 38 17" xfId="33029"/>
    <cellStyle name="Normal 2 2 2 2 2 2 38 18" xfId="33030"/>
    <cellStyle name="Normal 2 2 2 2 2 2 38 19" xfId="33031"/>
    <cellStyle name="Normal 2 2 2 2 2 2 38 2" xfId="33032"/>
    <cellStyle name="Normal 2 2 2 2 2 2 38 20" xfId="33033"/>
    <cellStyle name="Normal 2 2 2 2 2 2 38 21" xfId="33034"/>
    <cellStyle name="Normal 2 2 2 2 2 2 38 22" xfId="33035"/>
    <cellStyle name="Normal 2 2 2 2 2 2 38 3" xfId="33036"/>
    <cellStyle name="Normal 2 2 2 2 2 2 38 4" xfId="33037"/>
    <cellStyle name="Normal 2 2 2 2 2 2 38 5" xfId="33038"/>
    <cellStyle name="Normal 2 2 2 2 2 2 38 6" xfId="33039"/>
    <cellStyle name="Normal 2 2 2 2 2 2 38 7" xfId="33040"/>
    <cellStyle name="Normal 2 2 2 2 2 2 38 8" xfId="33041"/>
    <cellStyle name="Normal 2 2 2 2 2 2 38 9" xfId="33042"/>
    <cellStyle name="Normal 2 2 2 2 2 2 39" xfId="33043"/>
    <cellStyle name="Normal 2 2 2 2 2 2 39 10" xfId="33044"/>
    <cellStyle name="Normal 2 2 2 2 2 2 39 11" xfId="33045"/>
    <cellStyle name="Normal 2 2 2 2 2 2 39 12" xfId="33046"/>
    <cellStyle name="Normal 2 2 2 2 2 2 39 13" xfId="33047"/>
    <cellStyle name="Normal 2 2 2 2 2 2 39 14" xfId="33048"/>
    <cellStyle name="Normal 2 2 2 2 2 2 39 15" xfId="33049"/>
    <cellStyle name="Normal 2 2 2 2 2 2 39 16" xfId="33050"/>
    <cellStyle name="Normal 2 2 2 2 2 2 39 17" xfId="33051"/>
    <cellStyle name="Normal 2 2 2 2 2 2 39 18" xfId="33052"/>
    <cellStyle name="Normal 2 2 2 2 2 2 39 19" xfId="33053"/>
    <cellStyle name="Normal 2 2 2 2 2 2 39 2" xfId="33054"/>
    <cellStyle name="Normal 2 2 2 2 2 2 39 20" xfId="33055"/>
    <cellStyle name="Normal 2 2 2 2 2 2 39 21" xfId="33056"/>
    <cellStyle name="Normal 2 2 2 2 2 2 39 22" xfId="33057"/>
    <cellStyle name="Normal 2 2 2 2 2 2 39 3" xfId="33058"/>
    <cellStyle name="Normal 2 2 2 2 2 2 39 4" xfId="33059"/>
    <cellStyle name="Normal 2 2 2 2 2 2 39 5" xfId="33060"/>
    <cellStyle name="Normal 2 2 2 2 2 2 39 6" xfId="33061"/>
    <cellStyle name="Normal 2 2 2 2 2 2 39 7" xfId="33062"/>
    <cellStyle name="Normal 2 2 2 2 2 2 39 8" xfId="33063"/>
    <cellStyle name="Normal 2 2 2 2 2 2 39 9" xfId="33064"/>
    <cellStyle name="Normal 2 2 2 2 2 2 4" xfId="33065"/>
    <cellStyle name="Normal 2 2 2 2 2 2 40" xfId="33066"/>
    <cellStyle name="Normal 2 2 2 2 2 2 40 10" xfId="33067"/>
    <cellStyle name="Normal 2 2 2 2 2 2 40 11" xfId="33068"/>
    <cellStyle name="Normal 2 2 2 2 2 2 40 12" xfId="33069"/>
    <cellStyle name="Normal 2 2 2 2 2 2 40 13" xfId="33070"/>
    <cellStyle name="Normal 2 2 2 2 2 2 40 14" xfId="33071"/>
    <cellStyle name="Normal 2 2 2 2 2 2 40 15" xfId="33072"/>
    <cellStyle name="Normal 2 2 2 2 2 2 40 16" xfId="33073"/>
    <cellStyle name="Normal 2 2 2 2 2 2 40 17" xfId="33074"/>
    <cellStyle name="Normal 2 2 2 2 2 2 40 18" xfId="33075"/>
    <cellStyle name="Normal 2 2 2 2 2 2 40 19" xfId="33076"/>
    <cellStyle name="Normal 2 2 2 2 2 2 40 2" xfId="33077"/>
    <cellStyle name="Normal 2 2 2 2 2 2 40 20" xfId="33078"/>
    <cellStyle name="Normal 2 2 2 2 2 2 40 21" xfId="33079"/>
    <cellStyle name="Normal 2 2 2 2 2 2 40 22" xfId="33080"/>
    <cellStyle name="Normal 2 2 2 2 2 2 40 3" xfId="33081"/>
    <cellStyle name="Normal 2 2 2 2 2 2 40 4" xfId="33082"/>
    <cellStyle name="Normal 2 2 2 2 2 2 40 5" xfId="33083"/>
    <cellStyle name="Normal 2 2 2 2 2 2 40 6" xfId="33084"/>
    <cellStyle name="Normal 2 2 2 2 2 2 40 7" xfId="33085"/>
    <cellStyle name="Normal 2 2 2 2 2 2 40 8" xfId="33086"/>
    <cellStyle name="Normal 2 2 2 2 2 2 40 9" xfId="33087"/>
    <cellStyle name="Normal 2 2 2 2 2 2 41" xfId="33088"/>
    <cellStyle name="Normal 2 2 2 2 2 2 41 10" xfId="33089"/>
    <cellStyle name="Normal 2 2 2 2 2 2 41 11" xfId="33090"/>
    <cellStyle name="Normal 2 2 2 2 2 2 41 12" xfId="33091"/>
    <cellStyle name="Normal 2 2 2 2 2 2 41 13" xfId="33092"/>
    <cellStyle name="Normal 2 2 2 2 2 2 41 14" xfId="33093"/>
    <cellStyle name="Normal 2 2 2 2 2 2 41 15" xfId="33094"/>
    <cellStyle name="Normal 2 2 2 2 2 2 41 16" xfId="33095"/>
    <cellStyle name="Normal 2 2 2 2 2 2 41 17" xfId="33096"/>
    <cellStyle name="Normal 2 2 2 2 2 2 41 18" xfId="33097"/>
    <cellStyle name="Normal 2 2 2 2 2 2 41 19" xfId="33098"/>
    <cellStyle name="Normal 2 2 2 2 2 2 41 2" xfId="33099"/>
    <cellStyle name="Normal 2 2 2 2 2 2 41 20" xfId="33100"/>
    <cellStyle name="Normal 2 2 2 2 2 2 41 21" xfId="33101"/>
    <cellStyle name="Normal 2 2 2 2 2 2 41 22" xfId="33102"/>
    <cellStyle name="Normal 2 2 2 2 2 2 41 3" xfId="33103"/>
    <cellStyle name="Normal 2 2 2 2 2 2 41 4" xfId="33104"/>
    <cellStyle name="Normal 2 2 2 2 2 2 41 5" xfId="33105"/>
    <cellStyle name="Normal 2 2 2 2 2 2 41 6" xfId="33106"/>
    <cellStyle name="Normal 2 2 2 2 2 2 41 7" xfId="33107"/>
    <cellStyle name="Normal 2 2 2 2 2 2 41 8" xfId="33108"/>
    <cellStyle name="Normal 2 2 2 2 2 2 41 9" xfId="33109"/>
    <cellStyle name="Normal 2 2 2 2 2 2 42" xfId="33110"/>
    <cellStyle name="Normal 2 2 2 2 2 2 42 10" xfId="33111"/>
    <cellStyle name="Normal 2 2 2 2 2 2 42 11" xfId="33112"/>
    <cellStyle name="Normal 2 2 2 2 2 2 42 12" xfId="33113"/>
    <cellStyle name="Normal 2 2 2 2 2 2 42 13" xfId="33114"/>
    <cellStyle name="Normal 2 2 2 2 2 2 42 14" xfId="33115"/>
    <cellStyle name="Normal 2 2 2 2 2 2 42 15" xfId="33116"/>
    <cellStyle name="Normal 2 2 2 2 2 2 42 16" xfId="33117"/>
    <cellStyle name="Normal 2 2 2 2 2 2 42 17" xfId="33118"/>
    <cellStyle name="Normal 2 2 2 2 2 2 42 18" xfId="33119"/>
    <cellStyle name="Normal 2 2 2 2 2 2 42 19" xfId="33120"/>
    <cellStyle name="Normal 2 2 2 2 2 2 42 2" xfId="33121"/>
    <cellStyle name="Normal 2 2 2 2 2 2 42 20" xfId="33122"/>
    <cellStyle name="Normal 2 2 2 2 2 2 42 21" xfId="33123"/>
    <cellStyle name="Normal 2 2 2 2 2 2 42 22" xfId="33124"/>
    <cellStyle name="Normal 2 2 2 2 2 2 42 3" xfId="33125"/>
    <cellStyle name="Normal 2 2 2 2 2 2 42 4" xfId="33126"/>
    <cellStyle name="Normal 2 2 2 2 2 2 42 5" xfId="33127"/>
    <cellStyle name="Normal 2 2 2 2 2 2 42 6" xfId="33128"/>
    <cellStyle name="Normal 2 2 2 2 2 2 42 7" xfId="33129"/>
    <cellStyle name="Normal 2 2 2 2 2 2 42 8" xfId="33130"/>
    <cellStyle name="Normal 2 2 2 2 2 2 42 9" xfId="33131"/>
    <cellStyle name="Normal 2 2 2 2 2 2 43" xfId="33132"/>
    <cellStyle name="Normal 2 2 2 2 2 2 43 10" xfId="33133"/>
    <cellStyle name="Normal 2 2 2 2 2 2 43 11" xfId="33134"/>
    <cellStyle name="Normal 2 2 2 2 2 2 43 12" xfId="33135"/>
    <cellStyle name="Normal 2 2 2 2 2 2 43 13" xfId="33136"/>
    <cellStyle name="Normal 2 2 2 2 2 2 43 14" xfId="33137"/>
    <cellStyle name="Normal 2 2 2 2 2 2 43 15" xfId="33138"/>
    <cellStyle name="Normal 2 2 2 2 2 2 43 16" xfId="33139"/>
    <cellStyle name="Normal 2 2 2 2 2 2 43 17" xfId="33140"/>
    <cellStyle name="Normal 2 2 2 2 2 2 43 18" xfId="33141"/>
    <cellStyle name="Normal 2 2 2 2 2 2 43 19" xfId="33142"/>
    <cellStyle name="Normal 2 2 2 2 2 2 43 2" xfId="33143"/>
    <cellStyle name="Normal 2 2 2 2 2 2 43 20" xfId="33144"/>
    <cellStyle name="Normal 2 2 2 2 2 2 43 21" xfId="33145"/>
    <cellStyle name="Normal 2 2 2 2 2 2 43 22" xfId="33146"/>
    <cellStyle name="Normal 2 2 2 2 2 2 43 3" xfId="33147"/>
    <cellStyle name="Normal 2 2 2 2 2 2 43 4" xfId="33148"/>
    <cellStyle name="Normal 2 2 2 2 2 2 43 5" xfId="33149"/>
    <cellStyle name="Normal 2 2 2 2 2 2 43 6" xfId="33150"/>
    <cellStyle name="Normal 2 2 2 2 2 2 43 7" xfId="33151"/>
    <cellStyle name="Normal 2 2 2 2 2 2 43 8" xfId="33152"/>
    <cellStyle name="Normal 2 2 2 2 2 2 43 9" xfId="33153"/>
    <cellStyle name="Normal 2 2 2 2 2 2 44" xfId="33154"/>
    <cellStyle name="Normal 2 2 2 2 2 2 44 10" xfId="33155"/>
    <cellStyle name="Normal 2 2 2 2 2 2 44 11" xfId="33156"/>
    <cellStyle name="Normal 2 2 2 2 2 2 44 12" xfId="33157"/>
    <cellStyle name="Normal 2 2 2 2 2 2 44 13" xfId="33158"/>
    <cellStyle name="Normal 2 2 2 2 2 2 44 14" xfId="33159"/>
    <cellStyle name="Normal 2 2 2 2 2 2 44 15" xfId="33160"/>
    <cellStyle name="Normal 2 2 2 2 2 2 44 16" xfId="33161"/>
    <cellStyle name="Normal 2 2 2 2 2 2 44 17" xfId="33162"/>
    <cellStyle name="Normal 2 2 2 2 2 2 44 18" xfId="33163"/>
    <cellStyle name="Normal 2 2 2 2 2 2 44 19" xfId="33164"/>
    <cellStyle name="Normal 2 2 2 2 2 2 44 2" xfId="33165"/>
    <cellStyle name="Normal 2 2 2 2 2 2 44 20" xfId="33166"/>
    <cellStyle name="Normal 2 2 2 2 2 2 44 21" xfId="33167"/>
    <cellStyle name="Normal 2 2 2 2 2 2 44 22" xfId="33168"/>
    <cellStyle name="Normal 2 2 2 2 2 2 44 3" xfId="33169"/>
    <cellStyle name="Normal 2 2 2 2 2 2 44 4" xfId="33170"/>
    <cellStyle name="Normal 2 2 2 2 2 2 44 5" xfId="33171"/>
    <cellStyle name="Normal 2 2 2 2 2 2 44 6" xfId="33172"/>
    <cellStyle name="Normal 2 2 2 2 2 2 44 7" xfId="33173"/>
    <cellStyle name="Normal 2 2 2 2 2 2 44 8" xfId="33174"/>
    <cellStyle name="Normal 2 2 2 2 2 2 44 9" xfId="33175"/>
    <cellStyle name="Normal 2 2 2 2 2 2 45" xfId="33176"/>
    <cellStyle name="Normal 2 2 2 2 2 2 45 10" xfId="33177"/>
    <cellStyle name="Normal 2 2 2 2 2 2 45 11" xfId="33178"/>
    <cellStyle name="Normal 2 2 2 2 2 2 45 12" xfId="33179"/>
    <cellStyle name="Normal 2 2 2 2 2 2 45 13" xfId="33180"/>
    <cellStyle name="Normal 2 2 2 2 2 2 45 14" xfId="33181"/>
    <cellStyle name="Normal 2 2 2 2 2 2 45 15" xfId="33182"/>
    <cellStyle name="Normal 2 2 2 2 2 2 45 16" xfId="33183"/>
    <cellStyle name="Normal 2 2 2 2 2 2 45 17" xfId="33184"/>
    <cellStyle name="Normal 2 2 2 2 2 2 45 18" xfId="33185"/>
    <cellStyle name="Normal 2 2 2 2 2 2 45 19" xfId="33186"/>
    <cellStyle name="Normal 2 2 2 2 2 2 45 2" xfId="33187"/>
    <cellStyle name="Normal 2 2 2 2 2 2 45 20" xfId="33188"/>
    <cellStyle name="Normal 2 2 2 2 2 2 45 21" xfId="33189"/>
    <cellStyle name="Normal 2 2 2 2 2 2 45 22" xfId="33190"/>
    <cellStyle name="Normal 2 2 2 2 2 2 45 3" xfId="33191"/>
    <cellStyle name="Normal 2 2 2 2 2 2 45 4" xfId="33192"/>
    <cellStyle name="Normal 2 2 2 2 2 2 45 5" xfId="33193"/>
    <cellStyle name="Normal 2 2 2 2 2 2 45 6" xfId="33194"/>
    <cellStyle name="Normal 2 2 2 2 2 2 45 7" xfId="33195"/>
    <cellStyle name="Normal 2 2 2 2 2 2 45 8" xfId="33196"/>
    <cellStyle name="Normal 2 2 2 2 2 2 45 9" xfId="33197"/>
    <cellStyle name="Normal 2 2 2 2 2 2 46" xfId="33198"/>
    <cellStyle name="Normal 2 2 2 2 2 2 46 2" xfId="33199"/>
    <cellStyle name="Normal 2 2 2 2 2 2 46 2 10" xfId="33200"/>
    <cellStyle name="Normal 2 2 2 2 2 2 46 2 11" xfId="33201"/>
    <cellStyle name="Normal 2 2 2 2 2 2 46 2 12" xfId="33202"/>
    <cellStyle name="Normal 2 2 2 2 2 2 46 2 13" xfId="33203"/>
    <cellStyle name="Normal 2 2 2 2 2 2 46 2 14" xfId="33204"/>
    <cellStyle name="Normal 2 2 2 2 2 2 46 2 15" xfId="33205"/>
    <cellStyle name="Normal 2 2 2 2 2 2 46 2 16" xfId="33206"/>
    <cellStyle name="Normal 2 2 2 2 2 2 46 2 17" xfId="33207"/>
    <cellStyle name="Normal 2 2 2 2 2 2 46 2 18" xfId="33208"/>
    <cellStyle name="Normal 2 2 2 2 2 2 46 2 19" xfId="33209"/>
    <cellStyle name="Normal 2 2 2 2 2 2 46 2 2" xfId="33210"/>
    <cellStyle name="Normal 2 2 2 2 2 2 46 2 2 2" xfId="33211"/>
    <cellStyle name="Normal 2 2 2 2 2 2 46 2 2 2 10" xfId="33212"/>
    <cellStyle name="Normal 2 2 2 2 2 2 46 2 2 2 11" xfId="33213"/>
    <cellStyle name="Normal 2 2 2 2 2 2 46 2 2 2 12" xfId="33214"/>
    <cellStyle name="Normal 2 2 2 2 2 2 46 2 2 2 13" xfId="33215"/>
    <cellStyle name="Normal 2 2 2 2 2 2 46 2 2 2 14" xfId="33216"/>
    <cellStyle name="Normal 2 2 2 2 2 2 46 2 2 2 15" xfId="33217"/>
    <cellStyle name="Normal 2 2 2 2 2 2 46 2 2 2 16" xfId="33218"/>
    <cellStyle name="Normal 2 2 2 2 2 2 46 2 2 2 17" xfId="33219"/>
    <cellStyle name="Normal 2 2 2 2 2 2 46 2 2 2 18" xfId="33220"/>
    <cellStyle name="Normal 2 2 2 2 2 2 46 2 2 2 19" xfId="33221"/>
    <cellStyle name="Normal 2 2 2 2 2 2 46 2 2 2 2" xfId="33222"/>
    <cellStyle name="Normal 2 2 2 2 2 2 46 2 2 2 20" xfId="33223"/>
    <cellStyle name="Normal 2 2 2 2 2 2 46 2 2 2 21" xfId="33224"/>
    <cellStyle name="Normal 2 2 2 2 2 2 46 2 2 2 22" xfId="33225"/>
    <cellStyle name="Normal 2 2 2 2 2 2 46 2 2 2 3" xfId="33226"/>
    <cellStyle name="Normal 2 2 2 2 2 2 46 2 2 2 4" xfId="33227"/>
    <cellStyle name="Normal 2 2 2 2 2 2 46 2 2 2 5" xfId="33228"/>
    <cellStyle name="Normal 2 2 2 2 2 2 46 2 2 2 6" xfId="33229"/>
    <cellStyle name="Normal 2 2 2 2 2 2 46 2 2 2 7" xfId="33230"/>
    <cellStyle name="Normal 2 2 2 2 2 2 46 2 2 2 8" xfId="33231"/>
    <cellStyle name="Normal 2 2 2 2 2 2 46 2 2 2 9" xfId="33232"/>
    <cellStyle name="Normal 2 2 2 2 2 2 46 2 2 3" xfId="33233"/>
    <cellStyle name="Normal 2 2 2 2 2 2 46 2 2 3 10" xfId="33234"/>
    <cellStyle name="Normal 2 2 2 2 2 2 46 2 2 3 11" xfId="33235"/>
    <cellStyle name="Normal 2 2 2 2 2 2 46 2 2 3 12" xfId="33236"/>
    <cellStyle name="Normal 2 2 2 2 2 2 46 2 2 3 13" xfId="33237"/>
    <cellStyle name="Normal 2 2 2 2 2 2 46 2 2 3 14" xfId="33238"/>
    <cellStyle name="Normal 2 2 2 2 2 2 46 2 2 3 15" xfId="33239"/>
    <cellStyle name="Normal 2 2 2 2 2 2 46 2 2 3 16" xfId="33240"/>
    <cellStyle name="Normal 2 2 2 2 2 2 46 2 2 3 17" xfId="33241"/>
    <cellStyle name="Normal 2 2 2 2 2 2 46 2 2 3 18" xfId="33242"/>
    <cellStyle name="Normal 2 2 2 2 2 2 46 2 2 3 19" xfId="33243"/>
    <cellStyle name="Normal 2 2 2 2 2 2 46 2 2 3 2" xfId="33244"/>
    <cellStyle name="Normal 2 2 2 2 2 2 46 2 2 3 20" xfId="33245"/>
    <cellStyle name="Normal 2 2 2 2 2 2 46 2 2 3 21" xfId="33246"/>
    <cellStyle name="Normal 2 2 2 2 2 2 46 2 2 3 22" xfId="33247"/>
    <cellStyle name="Normal 2 2 2 2 2 2 46 2 2 3 3" xfId="33248"/>
    <cellStyle name="Normal 2 2 2 2 2 2 46 2 2 3 4" xfId="33249"/>
    <cellStyle name="Normal 2 2 2 2 2 2 46 2 2 3 5" xfId="33250"/>
    <cellStyle name="Normal 2 2 2 2 2 2 46 2 2 3 6" xfId="33251"/>
    <cellStyle name="Normal 2 2 2 2 2 2 46 2 2 3 7" xfId="33252"/>
    <cellStyle name="Normal 2 2 2 2 2 2 46 2 2 3 8" xfId="33253"/>
    <cellStyle name="Normal 2 2 2 2 2 2 46 2 2 3 9" xfId="33254"/>
    <cellStyle name="Normal 2 2 2 2 2 2 46 2 20" xfId="33255"/>
    <cellStyle name="Normal 2 2 2 2 2 2 46 2 21" xfId="33256"/>
    <cellStyle name="Normal 2 2 2 2 2 2 46 2 22" xfId="33257"/>
    <cellStyle name="Normal 2 2 2 2 2 2 46 2 23" xfId="33258"/>
    <cellStyle name="Normal 2 2 2 2 2 2 46 2 24" xfId="33259"/>
    <cellStyle name="Normal 2 2 2 2 2 2 46 2 3" xfId="33260"/>
    <cellStyle name="Normal 2 2 2 2 2 2 46 2 3 2" xfId="33261"/>
    <cellStyle name="Normal 2 2 2 2 2 2 46 2 4" xfId="33262"/>
    <cellStyle name="Normal 2 2 2 2 2 2 46 2 5" xfId="33263"/>
    <cellStyle name="Normal 2 2 2 2 2 2 46 2 6" xfId="33264"/>
    <cellStyle name="Normal 2 2 2 2 2 2 46 2 7" xfId="33265"/>
    <cellStyle name="Normal 2 2 2 2 2 2 46 2 8" xfId="33266"/>
    <cellStyle name="Normal 2 2 2 2 2 2 46 2 9" xfId="33267"/>
    <cellStyle name="Normal 2 2 2 2 2 2 46 3" xfId="33268"/>
    <cellStyle name="Normal 2 2 2 2 2 2 46 3 10" xfId="33269"/>
    <cellStyle name="Normal 2 2 2 2 2 2 46 3 11" xfId="33270"/>
    <cellStyle name="Normal 2 2 2 2 2 2 46 3 12" xfId="33271"/>
    <cellStyle name="Normal 2 2 2 2 2 2 46 3 13" xfId="33272"/>
    <cellStyle name="Normal 2 2 2 2 2 2 46 3 14" xfId="33273"/>
    <cellStyle name="Normal 2 2 2 2 2 2 46 3 15" xfId="33274"/>
    <cellStyle name="Normal 2 2 2 2 2 2 46 3 16" xfId="33275"/>
    <cellStyle name="Normal 2 2 2 2 2 2 46 3 17" xfId="33276"/>
    <cellStyle name="Normal 2 2 2 2 2 2 46 3 18" xfId="33277"/>
    <cellStyle name="Normal 2 2 2 2 2 2 46 3 19" xfId="33278"/>
    <cellStyle name="Normal 2 2 2 2 2 2 46 3 2" xfId="33279"/>
    <cellStyle name="Normal 2 2 2 2 2 2 46 3 20" xfId="33280"/>
    <cellStyle name="Normal 2 2 2 2 2 2 46 3 21" xfId="33281"/>
    <cellStyle name="Normal 2 2 2 2 2 2 46 3 22" xfId="33282"/>
    <cellStyle name="Normal 2 2 2 2 2 2 46 3 3" xfId="33283"/>
    <cellStyle name="Normal 2 2 2 2 2 2 46 3 4" xfId="33284"/>
    <cellStyle name="Normal 2 2 2 2 2 2 46 3 5" xfId="33285"/>
    <cellStyle name="Normal 2 2 2 2 2 2 46 3 6" xfId="33286"/>
    <cellStyle name="Normal 2 2 2 2 2 2 46 3 7" xfId="33287"/>
    <cellStyle name="Normal 2 2 2 2 2 2 46 3 8" xfId="33288"/>
    <cellStyle name="Normal 2 2 2 2 2 2 46 3 9" xfId="33289"/>
    <cellStyle name="Normal 2 2 2 2 2 2 46 4" xfId="33290"/>
    <cellStyle name="Normal 2 2 2 2 2 2 46 4 10" xfId="33291"/>
    <cellStyle name="Normal 2 2 2 2 2 2 46 4 11" xfId="33292"/>
    <cellStyle name="Normal 2 2 2 2 2 2 46 4 12" xfId="33293"/>
    <cellStyle name="Normal 2 2 2 2 2 2 46 4 13" xfId="33294"/>
    <cellStyle name="Normal 2 2 2 2 2 2 46 4 14" xfId="33295"/>
    <cellStyle name="Normal 2 2 2 2 2 2 46 4 15" xfId="33296"/>
    <cellStyle name="Normal 2 2 2 2 2 2 46 4 16" xfId="33297"/>
    <cellStyle name="Normal 2 2 2 2 2 2 46 4 17" xfId="33298"/>
    <cellStyle name="Normal 2 2 2 2 2 2 46 4 18" xfId="33299"/>
    <cellStyle name="Normal 2 2 2 2 2 2 46 4 19" xfId="33300"/>
    <cellStyle name="Normal 2 2 2 2 2 2 46 4 2" xfId="33301"/>
    <cellStyle name="Normal 2 2 2 2 2 2 46 4 20" xfId="33302"/>
    <cellStyle name="Normal 2 2 2 2 2 2 46 4 21" xfId="33303"/>
    <cellStyle name="Normal 2 2 2 2 2 2 46 4 22" xfId="33304"/>
    <cellStyle name="Normal 2 2 2 2 2 2 46 4 3" xfId="33305"/>
    <cellStyle name="Normal 2 2 2 2 2 2 46 4 4" xfId="33306"/>
    <cellStyle name="Normal 2 2 2 2 2 2 46 4 5" xfId="33307"/>
    <cellStyle name="Normal 2 2 2 2 2 2 46 4 6" xfId="33308"/>
    <cellStyle name="Normal 2 2 2 2 2 2 46 4 7" xfId="33309"/>
    <cellStyle name="Normal 2 2 2 2 2 2 46 4 8" xfId="33310"/>
    <cellStyle name="Normal 2 2 2 2 2 2 46 4 9" xfId="33311"/>
    <cellStyle name="Normal 2 2 2 2 2 2 47" xfId="33312"/>
    <cellStyle name="Normal 2 2 2 2 2 2 47 10" xfId="33313"/>
    <cellStyle name="Normal 2 2 2 2 2 2 47 11" xfId="33314"/>
    <cellStyle name="Normal 2 2 2 2 2 2 47 12" xfId="33315"/>
    <cellStyle name="Normal 2 2 2 2 2 2 47 13" xfId="33316"/>
    <cellStyle name="Normal 2 2 2 2 2 2 47 14" xfId="33317"/>
    <cellStyle name="Normal 2 2 2 2 2 2 47 15" xfId="33318"/>
    <cellStyle name="Normal 2 2 2 2 2 2 47 16" xfId="33319"/>
    <cellStyle name="Normal 2 2 2 2 2 2 47 17" xfId="33320"/>
    <cellStyle name="Normal 2 2 2 2 2 2 47 18" xfId="33321"/>
    <cellStyle name="Normal 2 2 2 2 2 2 47 19" xfId="33322"/>
    <cellStyle name="Normal 2 2 2 2 2 2 47 2" xfId="33323"/>
    <cellStyle name="Normal 2 2 2 2 2 2 47 20" xfId="33324"/>
    <cellStyle name="Normal 2 2 2 2 2 2 47 21" xfId="33325"/>
    <cellStyle name="Normal 2 2 2 2 2 2 47 22" xfId="33326"/>
    <cellStyle name="Normal 2 2 2 2 2 2 47 3" xfId="33327"/>
    <cellStyle name="Normal 2 2 2 2 2 2 47 4" xfId="33328"/>
    <cellStyle name="Normal 2 2 2 2 2 2 47 5" xfId="33329"/>
    <cellStyle name="Normal 2 2 2 2 2 2 47 6" xfId="33330"/>
    <cellStyle name="Normal 2 2 2 2 2 2 47 7" xfId="33331"/>
    <cellStyle name="Normal 2 2 2 2 2 2 47 8" xfId="33332"/>
    <cellStyle name="Normal 2 2 2 2 2 2 47 9" xfId="33333"/>
    <cellStyle name="Normal 2 2 2 2 2 2 48" xfId="33334"/>
    <cellStyle name="Normal 2 2 2 2 2 2 48 10" xfId="33335"/>
    <cellStyle name="Normal 2 2 2 2 2 2 48 11" xfId="33336"/>
    <cellStyle name="Normal 2 2 2 2 2 2 48 12" xfId="33337"/>
    <cellStyle name="Normal 2 2 2 2 2 2 48 13" xfId="33338"/>
    <cellStyle name="Normal 2 2 2 2 2 2 48 14" xfId="33339"/>
    <cellStyle name="Normal 2 2 2 2 2 2 48 15" xfId="33340"/>
    <cellStyle name="Normal 2 2 2 2 2 2 48 16" xfId="33341"/>
    <cellStyle name="Normal 2 2 2 2 2 2 48 17" xfId="33342"/>
    <cellStyle name="Normal 2 2 2 2 2 2 48 18" xfId="33343"/>
    <cellStyle name="Normal 2 2 2 2 2 2 48 19" xfId="33344"/>
    <cellStyle name="Normal 2 2 2 2 2 2 48 2" xfId="33345"/>
    <cellStyle name="Normal 2 2 2 2 2 2 48 20" xfId="33346"/>
    <cellStyle name="Normal 2 2 2 2 2 2 48 21" xfId="33347"/>
    <cellStyle name="Normal 2 2 2 2 2 2 48 22" xfId="33348"/>
    <cellStyle name="Normal 2 2 2 2 2 2 48 3" xfId="33349"/>
    <cellStyle name="Normal 2 2 2 2 2 2 48 4" xfId="33350"/>
    <cellStyle name="Normal 2 2 2 2 2 2 48 5" xfId="33351"/>
    <cellStyle name="Normal 2 2 2 2 2 2 48 6" xfId="33352"/>
    <cellStyle name="Normal 2 2 2 2 2 2 48 7" xfId="33353"/>
    <cellStyle name="Normal 2 2 2 2 2 2 48 8" xfId="33354"/>
    <cellStyle name="Normal 2 2 2 2 2 2 48 9" xfId="33355"/>
    <cellStyle name="Normal 2 2 2 2 2 2 49" xfId="33356"/>
    <cellStyle name="Normal 2 2 2 2 2 2 49 10" xfId="33357"/>
    <cellStyle name="Normal 2 2 2 2 2 2 49 11" xfId="33358"/>
    <cellStyle name="Normal 2 2 2 2 2 2 49 12" xfId="33359"/>
    <cellStyle name="Normal 2 2 2 2 2 2 49 13" xfId="33360"/>
    <cellStyle name="Normal 2 2 2 2 2 2 49 14" xfId="33361"/>
    <cellStyle name="Normal 2 2 2 2 2 2 49 15" xfId="33362"/>
    <cellStyle name="Normal 2 2 2 2 2 2 49 16" xfId="33363"/>
    <cellStyle name="Normal 2 2 2 2 2 2 49 17" xfId="33364"/>
    <cellStyle name="Normal 2 2 2 2 2 2 49 18" xfId="33365"/>
    <cellStyle name="Normal 2 2 2 2 2 2 49 19" xfId="33366"/>
    <cellStyle name="Normal 2 2 2 2 2 2 49 2" xfId="33367"/>
    <cellStyle name="Normal 2 2 2 2 2 2 49 20" xfId="33368"/>
    <cellStyle name="Normal 2 2 2 2 2 2 49 21" xfId="33369"/>
    <cellStyle name="Normal 2 2 2 2 2 2 49 22" xfId="33370"/>
    <cellStyle name="Normal 2 2 2 2 2 2 49 3" xfId="33371"/>
    <cellStyle name="Normal 2 2 2 2 2 2 49 4" xfId="33372"/>
    <cellStyle name="Normal 2 2 2 2 2 2 49 5" xfId="33373"/>
    <cellStyle name="Normal 2 2 2 2 2 2 49 6" xfId="33374"/>
    <cellStyle name="Normal 2 2 2 2 2 2 49 7" xfId="33375"/>
    <cellStyle name="Normal 2 2 2 2 2 2 49 8" xfId="33376"/>
    <cellStyle name="Normal 2 2 2 2 2 2 49 9" xfId="33377"/>
    <cellStyle name="Normal 2 2 2 2 2 2 5" xfId="33378"/>
    <cellStyle name="Normal 2 2 2 2 2 2 50" xfId="33379"/>
    <cellStyle name="Normal 2 2 2 2 2 2 50 10" xfId="33380"/>
    <cellStyle name="Normal 2 2 2 2 2 2 50 11" xfId="33381"/>
    <cellStyle name="Normal 2 2 2 2 2 2 50 12" xfId="33382"/>
    <cellStyle name="Normal 2 2 2 2 2 2 50 13" xfId="33383"/>
    <cellStyle name="Normal 2 2 2 2 2 2 50 14" xfId="33384"/>
    <cellStyle name="Normal 2 2 2 2 2 2 50 15" xfId="33385"/>
    <cellStyle name="Normal 2 2 2 2 2 2 50 16" xfId="33386"/>
    <cellStyle name="Normal 2 2 2 2 2 2 50 17" xfId="33387"/>
    <cellStyle name="Normal 2 2 2 2 2 2 50 18" xfId="33388"/>
    <cellStyle name="Normal 2 2 2 2 2 2 50 19" xfId="33389"/>
    <cellStyle name="Normal 2 2 2 2 2 2 50 2" xfId="33390"/>
    <cellStyle name="Normal 2 2 2 2 2 2 50 20" xfId="33391"/>
    <cellStyle name="Normal 2 2 2 2 2 2 50 21" xfId="33392"/>
    <cellStyle name="Normal 2 2 2 2 2 2 50 22" xfId="33393"/>
    <cellStyle name="Normal 2 2 2 2 2 2 50 3" xfId="33394"/>
    <cellStyle name="Normal 2 2 2 2 2 2 50 4" xfId="33395"/>
    <cellStyle name="Normal 2 2 2 2 2 2 50 5" xfId="33396"/>
    <cellStyle name="Normal 2 2 2 2 2 2 50 6" xfId="33397"/>
    <cellStyle name="Normal 2 2 2 2 2 2 50 7" xfId="33398"/>
    <cellStyle name="Normal 2 2 2 2 2 2 50 8" xfId="33399"/>
    <cellStyle name="Normal 2 2 2 2 2 2 50 9" xfId="33400"/>
    <cellStyle name="Normal 2 2 2 2 2 2 51" xfId="33401"/>
    <cellStyle name="Normal 2 2 2 2 2 2 51 10" xfId="33402"/>
    <cellStyle name="Normal 2 2 2 2 2 2 51 11" xfId="33403"/>
    <cellStyle name="Normal 2 2 2 2 2 2 51 12" xfId="33404"/>
    <cellStyle name="Normal 2 2 2 2 2 2 51 13" xfId="33405"/>
    <cellStyle name="Normal 2 2 2 2 2 2 51 14" xfId="33406"/>
    <cellStyle name="Normal 2 2 2 2 2 2 51 15" xfId="33407"/>
    <cellStyle name="Normal 2 2 2 2 2 2 51 16" xfId="33408"/>
    <cellStyle name="Normal 2 2 2 2 2 2 51 17" xfId="33409"/>
    <cellStyle name="Normal 2 2 2 2 2 2 51 18" xfId="33410"/>
    <cellStyle name="Normal 2 2 2 2 2 2 51 19" xfId="33411"/>
    <cellStyle name="Normal 2 2 2 2 2 2 51 2" xfId="33412"/>
    <cellStyle name="Normal 2 2 2 2 2 2 51 20" xfId="33413"/>
    <cellStyle name="Normal 2 2 2 2 2 2 51 21" xfId="33414"/>
    <cellStyle name="Normal 2 2 2 2 2 2 51 22" xfId="33415"/>
    <cellStyle name="Normal 2 2 2 2 2 2 51 3" xfId="33416"/>
    <cellStyle name="Normal 2 2 2 2 2 2 51 4" xfId="33417"/>
    <cellStyle name="Normal 2 2 2 2 2 2 51 5" xfId="33418"/>
    <cellStyle name="Normal 2 2 2 2 2 2 51 6" xfId="33419"/>
    <cellStyle name="Normal 2 2 2 2 2 2 51 7" xfId="33420"/>
    <cellStyle name="Normal 2 2 2 2 2 2 51 8" xfId="33421"/>
    <cellStyle name="Normal 2 2 2 2 2 2 51 9" xfId="33422"/>
    <cellStyle name="Normal 2 2 2 2 2 2 52" xfId="33423"/>
    <cellStyle name="Normal 2 2 2 2 2 2 52 10" xfId="33424"/>
    <cellStyle name="Normal 2 2 2 2 2 2 52 11" xfId="33425"/>
    <cellStyle name="Normal 2 2 2 2 2 2 52 12" xfId="33426"/>
    <cellStyle name="Normal 2 2 2 2 2 2 52 13" xfId="33427"/>
    <cellStyle name="Normal 2 2 2 2 2 2 52 14" xfId="33428"/>
    <cellStyle name="Normal 2 2 2 2 2 2 52 15" xfId="33429"/>
    <cellStyle name="Normal 2 2 2 2 2 2 52 16" xfId="33430"/>
    <cellStyle name="Normal 2 2 2 2 2 2 52 17" xfId="33431"/>
    <cellStyle name="Normal 2 2 2 2 2 2 52 18" xfId="33432"/>
    <cellStyle name="Normal 2 2 2 2 2 2 52 19" xfId="33433"/>
    <cellStyle name="Normal 2 2 2 2 2 2 52 2" xfId="33434"/>
    <cellStyle name="Normal 2 2 2 2 2 2 52 20" xfId="33435"/>
    <cellStyle name="Normal 2 2 2 2 2 2 52 21" xfId="33436"/>
    <cellStyle name="Normal 2 2 2 2 2 2 52 22" xfId="33437"/>
    <cellStyle name="Normal 2 2 2 2 2 2 52 3" xfId="33438"/>
    <cellStyle name="Normal 2 2 2 2 2 2 52 4" xfId="33439"/>
    <cellStyle name="Normal 2 2 2 2 2 2 52 5" xfId="33440"/>
    <cellStyle name="Normal 2 2 2 2 2 2 52 6" xfId="33441"/>
    <cellStyle name="Normal 2 2 2 2 2 2 52 7" xfId="33442"/>
    <cellStyle name="Normal 2 2 2 2 2 2 52 8" xfId="33443"/>
    <cellStyle name="Normal 2 2 2 2 2 2 52 9" xfId="33444"/>
    <cellStyle name="Normal 2 2 2 2 2 2 53" xfId="33445"/>
    <cellStyle name="Normal 2 2 2 2 2 2 53 10" xfId="33446"/>
    <cellStyle name="Normal 2 2 2 2 2 2 53 11" xfId="33447"/>
    <cellStyle name="Normal 2 2 2 2 2 2 53 12" xfId="33448"/>
    <cellStyle name="Normal 2 2 2 2 2 2 53 13" xfId="33449"/>
    <cellStyle name="Normal 2 2 2 2 2 2 53 14" xfId="33450"/>
    <cellStyle name="Normal 2 2 2 2 2 2 53 15" xfId="33451"/>
    <cellStyle name="Normal 2 2 2 2 2 2 53 16" xfId="33452"/>
    <cellStyle name="Normal 2 2 2 2 2 2 53 17" xfId="33453"/>
    <cellStyle name="Normal 2 2 2 2 2 2 53 18" xfId="33454"/>
    <cellStyle name="Normal 2 2 2 2 2 2 53 19" xfId="33455"/>
    <cellStyle name="Normal 2 2 2 2 2 2 53 2" xfId="33456"/>
    <cellStyle name="Normal 2 2 2 2 2 2 53 20" xfId="33457"/>
    <cellStyle name="Normal 2 2 2 2 2 2 53 21" xfId="33458"/>
    <cellStyle name="Normal 2 2 2 2 2 2 53 22" xfId="33459"/>
    <cellStyle name="Normal 2 2 2 2 2 2 53 3" xfId="33460"/>
    <cellStyle name="Normal 2 2 2 2 2 2 53 4" xfId="33461"/>
    <cellStyle name="Normal 2 2 2 2 2 2 53 5" xfId="33462"/>
    <cellStyle name="Normal 2 2 2 2 2 2 53 6" xfId="33463"/>
    <cellStyle name="Normal 2 2 2 2 2 2 53 7" xfId="33464"/>
    <cellStyle name="Normal 2 2 2 2 2 2 53 8" xfId="33465"/>
    <cellStyle name="Normal 2 2 2 2 2 2 53 9" xfId="33466"/>
    <cellStyle name="Normal 2 2 2 2 2 2 54" xfId="33467"/>
    <cellStyle name="Normal 2 2 2 2 2 2 54 10" xfId="33468"/>
    <cellStyle name="Normal 2 2 2 2 2 2 54 11" xfId="33469"/>
    <cellStyle name="Normal 2 2 2 2 2 2 54 12" xfId="33470"/>
    <cellStyle name="Normal 2 2 2 2 2 2 54 13" xfId="33471"/>
    <cellStyle name="Normal 2 2 2 2 2 2 54 14" xfId="33472"/>
    <cellStyle name="Normal 2 2 2 2 2 2 54 15" xfId="33473"/>
    <cellStyle name="Normal 2 2 2 2 2 2 54 16" xfId="33474"/>
    <cellStyle name="Normal 2 2 2 2 2 2 54 17" xfId="33475"/>
    <cellStyle name="Normal 2 2 2 2 2 2 54 18" xfId="33476"/>
    <cellStyle name="Normal 2 2 2 2 2 2 54 19" xfId="33477"/>
    <cellStyle name="Normal 2 2 2 2 2 2 54 2" xfId="33478"/>
    <cellStyle name="Normal 2 2 2 2 2 2 54 20" xfId="33479"/>
    <cellStyle name="Normal 2 2 2 2 2 2 54 21" xfId="33480"/>
    <cellStyle name="Normal 2 2 2 2 2 2 54 22" xfId="33481"/>
    <cellStyle name="Normal 2 2 2 2 2 2 54 3" xfId="33482"/>
    <cellStyle name="Normal 2 2 2 2 2 2 54 4" xfId="33483"/>
    <cellStyle name="Normal 2 2 2 2 2 2 54 5" xfId="33484"/>
    <cellStyle name="Normal 2 2 2 2 2 2 54 6" xfId="33485"/>
    <cellStyle name="Normal 2 2 2 2 2 2 54 7" xfId="33486"/>
    <cellStyle name="Normal 2 2 2 2 2 2 54 8" xfId="33487"/>
    <cellStyle name="Normal 2 2 2 2 2 2 54 9" xfId="33488"/>
    <cellStyle name="Normal 2 2 2 2 2 2 55" xfId="33489"/>
    <cellStyle name="Normal 2 2 2 2 2 2 55 10" xfId="33490"/>
    <cellStyle name="Normal 2 2 2 2 2 2 55 11" xfId="33491"/>
    <cellStyle name="Normal 2 2 2 2 2 2 55 12" xfId="33492"/>
    <cellStyle name="Normal 2 2 2 2 2 2 55 13" xfId="33493"/>
    <cellStyle name="Normal 2 2 2 2 2 2 55 14" xfId="33494"/>
    <cellStyle name="Normal 2 2 2 2 2 2 55 15" xfId="33495"/>
    <cellStyle name="Normal 2 2 2 2 2 2 55 16" xfId="33496"/>
    <cellStyle name="Normal 2 2 2 2 2 2 55 17" xfId="33497"/>
    <cellStyle name="Normal 2 2 2 2 2 2 55 18" xfId="33498"/>
    <cellStyle name="Normal 2 2 2 2 2 2 55 19" xfId="33499"/>
    <cellStyle name="Normal 2 2 2 2 2 2 55 2" xfId="33500"/>
    <cellStyle name="Normal 2 2 2 2 2 2 55 20" xfId="33501"/>
    <cellStyle name="Normal 2 2 2 2 2 2 55 21" xfId="33502"/>
    <cellStyle name="Normal 2 2 2 2 2 2 55 22" xfId="33503"/>
    <cellStyle name="Normal 2 2 2 2 2 2 55 3" xfId="33504"/>
    <cellStyle name="Normal 2 2 2 2 2 2 55 4" xfId="33505"/>
    <cellStyle name="Normal 2 2 2 2 2 2 55 5" xfId="33506"/>
    <cellStyle name="Normal 2 2 2 2 2 2 55 6" xfId="33507"/>
    <cellStyle name="Normal 2 2 2 2 2 2 55 7" xfId="33508"/>
    <cellStyle name="Normal 2 2 2 2 2 2 55 8" xfId="33509"/>
    <cellStyle name="Normal 2 2 2 2 2 2 55 9" xfId="33510"/>
    <cellStyle name="Normal 2 2 2 2 2 2 56" xfId="33511"/>
    <cellStyle name="Normal 2 2 2 2 2 2 56 10" xfId="33512"/>
    <cellStyle name="Normal 2 2 2 2 2 2 56 11" xfId="33513"/>
    <cellStyle name="Normal 2 2 2 2 2 2 56 12" xfId="33514"/>
    <cellStyle name="Normal 2 2 2 2 2 2 56 13" xfId="33515"/>
    <cellStyle name="Normal 2 2 2 2 2 2 56 14" xfId="33516"/>
    <cellStyle name="Normal 2 2 2 2 2 2 56 15" xfId="33517"/>
    <cellStyle name="Normal 2 2 2 2 2 2 56 16" xfId="33518"/>
    <cellStyle name="Normal 2 2 2 2 2 2 56 17" xfId="33519"/>
    <cellStyle name="Normal 2 2 2 2 2 2 56 18" xfId="33520"/>
    <cellStyle name="Normal 2 2 2 2 2 2 56 19" xfId="33521"/>
    <cellStyle name="Normal 2 2 2 2 2 2 56 2" xfId="33522"/>
    <cellStyle name="Normal 2 2 2 2 2 2 56 20" xfId="33523"/>
    <cellStyle name="Normal 2 2 2 2 2 2 56 21" xfId="33524"/>
    <cellStyle name="Normal 2 2 2 2 2 2 56 22" xfId="33525"/>
    <cellStyle name="Normal 2 2 2 2 2 2 56 3" xfId="33526"/>
    <cellStyle name="Normal 2 2 2 2 2 2 56 4" xfId="33527"/>
    <cellStyle name="Normal 2 2 2 2 2 2 56 5" xfId="33528"/>
    <cellStyle name="Normal 2 2 2 2 2 2 56 6" xfId="33529"/>
    <cellStyle name="Normal 2 2 2 2 2 2 56 7" xfId="33530"/>
    <cellStyle name="Normal 2 2 2 2 2 2 56 8" xfId="33531"/>
    <cellStyle name="Normal 2 2 2 2 2 2 56 9" xfId="33532"/>
    <cellStyle name="Normal 2 2 2 2 2 2 57" xfId="33533"/>
    <cellStyle name="Normal 2 2 2 2 2 2 57 10" xfId="33534"/>
    <cellStyle name="Normal 2 2 2 2 2 2 57 11" xfId="33535"/>
    <cellStyle name="Normal 2 2 2 2 2 2 57 12" xfId="33536"/>
    <cellStyle name="Normal 2 2 2 2 2 2 57 13" xfId="33537"/>
    <cellStyle name="Normal 2 2 2 2 2 2 57 14" xfId="33538"/>
    <cellStyle name="Normal 2 2 2 2 2 2 57 15" xfId="33539"/>
    <cellStyle name="Normal 2 2 2 2 2 2 57 16" xfId="33540"/>
    <cellStyle name="Normal 2 2 2 2 2 2 57 17" xfId="33541"/>
    <cellStyle name="Normal 2 2 2 2 2 2 57 18" xfId="33542"/>
    <cellStyle name="Normal 2 2 2 2 2 2 57 19" xfId="33543"/>
    <cellStyle name="Normal 2 2 2 2 2 2 57 2" xfId="33544"/>
    <cellStyle name="Normal 2 2 2 2 2 2 57 20" xfId="33545"/>
    <cellStyle name="Normal 2 2 2 2 2 2 57 21" xfId="33546"/>
    <cellStyle name="Normal 2 2 2 2 2 2 57 22" xfId="33547"/>
    <cellStyle name="Normal 2 2 2 2 2 2 57 3" xfId="33548"/>
    <cellStyle name="Normal 2 2 2 2 2 2 57 4" xfId="33549"/>
    <cellStyle name="Normal 2 2 2 2 2 2 57 5" xfId="33550"/>
    <cellStyle name="Normal 2 2 2 2 2 2 57 6" xfId="33551"/>
    <cellStyle name="Normal 2 2 2 2 2 2 57 7" xfId="33552"/>
    <cellStyle name="Normal 2 2 2 2 2 2 57 8" xfId="33553"/>
    <cellStyle name="Normal 2 2 2 2 2 2 57 9" xfId="33554"/>
    <cellStyle name="Normal 2 2 2 2 2 2 58" xfId="33555"/>
    <cellStyle name="Normal 2 2 2 2 2 2 58 10" xfId="33556"/>
    <cellStyle name="Normal 2 2 2 2 2 2 58 11" xfId="33557"/>
    <cellStyle name="Normal 2 2 2 2 2 2 58 12" xfId="33558"/>
    <cellStyle name="Normal 2 2 2 2 2 2 58 13" xfId="33559"/>
    <cellStyle name="Normal 2 2 2 2 2 2 58 14" xfId="33560"/>
    <cellStyle name="Normal 2 2 2 2 2 2 58 15" xfId="33561"/>
    <cellStyle name="Normal 2 2 2 2 2 2 58 16" xfId="33562"/>
    <cellStyle name="Normal 2 2 2 2 2 2 58 17" xfId="33563"/>
    <cellStyle name="Normal 2 2 2 2 2 2 58 18" xfId="33564"/>
    <cellStyle name="Normal 2 2 2 2 2 2 58 19" xfId="33565"/>
    <cellStyle name="Normal 2 2 2 2 2 2 58 2" xfId="33566"/>
    <cellStyle name="Normal 2 2 2 2 2 2 58 20" xfId="33567"/>
    <cellStyle name="Normal 2 2 2 2 2 2 58 21" xfId="33568"/>
    <cellStyle name="Normal 2 2 2 2 2 2 58 22" xfId="33569"/>
    <cellStyle name="Normal 2 2 2 2 2 2 58 3" xfId="33570"/>
    <cellStyle name="Normal 2 2 2 2 2 2 58 4" xfId="33571"/>
    <cellStyle name="Normal 2 2 2 2 2 2 58 5" xfId="33572"/>
    <cellStyle name="Normal 2 2 2 2 2 2 58 6" xfId="33573"/>
    <cellStyle name="Normal 2 2 2 2 2 2 58 7" xfId="33574"/>
    <cellStyle name="Normal 2 2 2 2 2 2 58 8" xfId="33575"/>
    <cellStyle name="Normal 2 2 2 2 2 2 58 9" xfId="33576"/>
    <cellStyle name="Normal 2 2 2 2 2 2 59" xfId="33577"/>
    <cellStyle name="Normal 2 2 2 2 2 2 59 10" xfId="33578"/>
    <cellStyle name="Normal 2 2 2 2 2 2 59 11" xfId="33579"/>
    <cellStyle name="Normal 2 2 2 2 2 2 59 12" xfId="33580"/>
    <cellStyle name="Normal 2 2 2 2 2 2 59 13" xfId="33581"/>
    <cellStyle name="Normal 2 2 2 2 2 2 59 14" xfId="33582"/>
    <cellStyle name="Normal 2 2 2 2 2 2 59 15" xfId="33583"/>
    <cellStyle name="Normal 2 2 2 2 2 2 59 16" xfId="33584"/>
    <cellStyle name="Normal 2 2 2 2 2 2 59 17" xfId="33585"/>
    <cellStyle name="Normal 2 2 2 2 2 2 59 18" xfId="33586"/>
    <cellStyle name="Normal 2 2 2 2 2 2 59 19" xfId="33587"/>
    <cellStyle name="Normal 2 2 2 2 2 2 59 2" xfId="33588"/>
    <cellStyle name="Normal 2 2 2 2 2 2 59 20" xfId="33589"/>
    <cellStyle name="Normal 2 2 2 2 2 2 59 21" xfId="33590"/>
    <cellStyle name="Normal 2 2 2 2 2 2 59 22" xfId="33591"/>
    <cellStyle name="Normal 2 2 2 2 2 2 59 3" xfId="33592"/>
    <cellStyle name="Normal 2 2 2 2 2 2 59 4" xfId="33593"/>
    <cellStyle name="Normal 2 2 2 2 2 2 59 5" xfId="33594"/>
    <cellStyle name="Normal 2 2 2 2 2 2 59 6" xfId="33595"/>
    <cellStyle name="Normal 2 2 2 2 2 2 59 7" xfId="33596"/>
    <cellStyle name="Normal 2 2 2 2 2 2 59 8" xfId="33597"/>
    <cellStyle name="Normal 2 2 2 2 2 2 59 9" xfId="33598"/>
    <cellStyle name="Normal 2 2 2 2 2 2 6" xfId="33599"/>
    <cellStyle name="Normal 2 2 2 2 2 2 60" xfId="33600"/>
    <cellStyle name="Normal 2 2 2 2 2 2 60 10" xfId="33601"/>
    <cellStyle name="Normal 2 2 2 2 2 2 60 11" xfId="33602"/>
    <cellStyle name="Normal 2 2 2 2 2 2 60 12" xfId="33603"/>
    <cellStyle name="Normal 2 2 2 2 2 2 60 13" xfId="33604"/>
    <cellStyle name="Normal 2 2 2 2 2 2 60 14" xfId="33605"/>
    <cellStyle name="Normal 2 2 2 2 2 2 60 15" xfId="33606"/>
    <cellStyle name="Normal 2 2 2 2 2 2 60 16" xfId="33607"/>
    <cellStyle name="Normal 2 2 2 2 2 2 60 17" xfId="33608"/>
    <cellStyle name="Normal 2 2 2 2 2 2 60 18" xfId="33609"/>
    <cellStyle name="Normal 2 2 2 2 2 2 60 19" xfId="33610"/>
    <cellStyle name="Normal 2 2 2 2 2 2 60 2" xfId="33611"/>
    <cellStyle name="Normal 2 2 2 2 2 2 60 20" xfId="33612"/>
    <cellStyle name="Normal 2 2 2 2 2 2 60 21" xfId="33613"/>
    <cellStyle name="Normal 2 2 2 2 2 2 60 22" xfId="33614"/>
    <cellStyle name="Normal 2 2 2 2 2 2 60 3" xfId="33615"/>
    <cellStyle name="Normal 2 2 2 2 2 2 60 4" xfId="33616"/>
    <cellStyle name="Normal 2 2 2 2 2 2 60 5" xfId="33617"/>
    <cellStyle name="Normal 2 2 2 2 2 2 60 6" xfId="33618"/>
    <cellStyle name="Normal 2 2 2 2 2 2 60 7" xfId="33619"/>
    <cellStyle name="Normal 2 2 2 2 2 2 60 8" xfId="33620"/>
    <cellStyle name="Normal 2 2 2 2 2 2 60 9" xfId="33621"/>
    <cellStyle name="Normal 2 2 2 2 2 2 61" xfId="33622"/>
    <cellStyle name="Normal 2 2 2 2 2 2 61 10" xfId="33623"/>
    <cellStyle name="Normal 2 2 2 2 2 2 61 11" xfId="33624"/>
    <cellStyle name="Normal 2 2 2 2 2 2 61 12" xfId="33625"/>
    <cellStyle name="Normal 2 2 2 2 2 2 61 13" xfId="33626"/>
    <cellStyle name="Normal 2 2 2 2 2 2 61 14" xfId="33627"/>
    <cellStyle name="Normal 2 2 2 2 2 2 61 15" xfId="33628"/>
    <cellStyle name="Normal 2 2 2 2 2 2 61 16" xfId="33629"/>
    <cellStyle name="Normal 2 2 2 2 2 2 61 17" xfId="33630"/>
    <cellStyle name="Normal 2 2 2 2 2 2 61 18" xfId="33631"/>
    <cellStyle name="Normal 2 2 2 2 2 2 61 19" xfId="33632"/>
    <cellStyle name="Normal 2 2 2 2 2 2 61 2" xfId="33633"/>
    <cellStyle name="Normal 2 2 2 2 2 2 61 20" xfId="33634"/>
    <cellStyle name="Normal 2 2 2 2 2 2 61 21" xfId="33635"/>
    <cellStyle name="Normal 2 2 2 2 2 2 61 22" xfId="33636"/>
    <cellStyle name="Normal 2 2 2 2 2 2 61 3" xfId="33637"/>
    <cellStyle name="Normal 2 2 2 2 2 2 61 4" xfId="33638"/>
    <cellStyle name="Normal 2 2 2 2 2 2 61 5" xfId="33639"/>
    <cellStyle name="Normal 2 2 2 2 2 2 61 6" xfId="33640"/>
    <cellStyle name="Normal 2 2 2 2 2 2 61 7" xfId="33641"/>
    <cellStyle name="Normal 2 2 2 2 2 2 61 8" xfId="33642"/>
    <cellStyle name="Normal 2 2 2 2 2 2 61 9" xfId="33643"/>
    <cellStyle name="Normal 2 2 2 2 2 2 62" xfId="33644"/>
    <cellStyle name="Normal 2 2 2 2 2 2 62 10" xfId="33645"/>
    <cellStyle name="Normal 2 2 2 2 2 2 62 11" xfId="33646"/>
    <cellStyle name="Normal 2 2 2 2 2 2 62 12" xfId="33647"/>
    <cellStyle name="Normal 2 2 2 2 2 2 62 13" xfId="33648"/>
    <cellStyle name="Normal 2 2 2 2 2 2 62 14" xfId="33649"/>
    <cellStyle name="Normal 2 2 2 2 2 2 62 15" xfId="33650"/>
    <cellStyle name="Normal 2 2 2 2 2 2 62 16" xfId="33651"/>
    <cellStyle name="Normal 2 2 2 2 2 2 62 17" xfId="33652"/>
    <cellStyle name="Normal 2 2 2 2 2 2 62 18" xfId="33653"/>
    <cellStyle name="Normal 2 2 2 2 2 2 62 19" xfId="33654"/>
    <cellStyle name="Normal 2 2 2 2 2 2 62 2" xfId="33655"/>
    <cellStyle name="Normal 2 2 2 2 2 2 62 20" xfId="33656"/>
    <cellStyle name="Normal 2 2 2 2 2 2 62 21" xfId="33657"/>
    <cellStyle name="Normal 2 2 2 2 2 2 62 22" xfId="33658"/>
    <cellStyle name="Normal 2 2 2 2 2 2 62 3" xfId="33659"/>
    <cellStyle name="Normal 2 2 2 2 2 2 62 4" xfId="33660"/>
    <cellStyle name="Normal 2 2 2 2 2 2 62 5" xfId="33661"/>
    <cellStyle name="Normal 2 2 2 2 2 2 62 6" xfId="33662"/>
    <cellStyle name="Normal 2 2 2 2 2 2 62 7" xfId="33663"/>
    <cellStyle name="Normal 2 2 2 2 2 2 62 8" xfId="33664"/>
    <cellStyle name="Normal 2 2 2 2 2 2 62 9" xfId="33665"/>
    <cellStyle name="Normal 2 2 2 2 2 2 63" xfId="33666"/>
    <cellStyle name="Normal 2 2 2 2 2 2 63 10" xfId="33667"/>
    <cellStyle name="Normal 2 2 2 2 2 2 63 11" xfId="33668"/>
    <cellStyle name="Normal 2 2 2 2 2 2 63 12" xfId="33669"/>
    <cellStyle name="Normal 2 2 2 2 2 2 63 13" xfId="33670"/>
    <cellStyle name="Normal 2 2 2 2 2 2 63 14" xfId="33671"/>
    <cellStyle name="Normal 2 2 2 2 2 2 63 15" xfId="33672"/>
    <cellStyle name="Normal 2 2 2 2 2 2 63 16" xfId="33673"/>
    <cellStyle name="Normal 2 2 2 2 2 2 63 17" xfId="33674"/>
    <cellStyle name="Normal 2 2 2 2 2 2 63 18" xfId="33675"/>
    <cellStyle name="Normal 2 2 2 2 2 2 63 19" xfId="33676"/>
    <cellStyle name="Normal 2 2 2 2 2 2 63 2" xfId="33677"/>
    <cellStyle name="Normal 2 2 2 2 2 2 63 20" xfId="33678"/>
    <cellStyle name="Normal 2 2 2 2 2 2 63 21" xfId="33679"/>
    <cellStyle name="Normal 2 2 2 2 2 2 63 22" xfId="33680"/>
    <cellStyle name="Normal 2 2 2 2 2 2 63 3" xfId="33681"/>
    <cellStyle name="Normal 2 2 2 2 2 2 63 4" xfId="33682"/>
    <cellStyle name="Normal 2 2 2 2 2 2 63 5" xfId="33683"/>
    <cellStyle name="Normal 2 2 2 2 2 2 63 6" xfId="33684"/>
    <cellStyle name="Normal 2 2 2 2 2 2 63 7" xfId="33685"/>
    <cellStyle name="Normal 2 2 2 2 2 2 63 8" xfId="33686"/>
    <cellStyle name="Normal 2 2 2 2 2 2 63 9" xfId="33687"/>
    <cellStyle name="Normal 2 2 2 2 2 2 64" xfId="33688"/>
    <cellStyle name="Normal 2 2 2 2 2 2 64 10" xfId="33689"/>
    <cellStyle name="Normal 2 2 2 2 2 2 64 11" xfId="33690"/>
    <cellStyle name="Normal 2 2 2 2 2 2 64 12" xfId="33691"/>
    <cellStyle name="Normal 2 2 2 2 2 2 64 13" xfId="33692"/>
    <cellStyle name="Normal 2 2 2 2 2 2 64 14" xfId="33693"/>
    <cellStyle name="Normal 2 2 2 2 2 2 64 15" xfId="33694"/>
    <cellStyle name="Normal 2 2 2 2 2 2 64 16" xfId="33695"/>
    <cellStyle name="Normal 2 2 2 2 2 2 64 17" xfId="33696"/>
    <cellStyle name="Normal 2 2 2 2 2 2 64 18" xfId="33697"/>
    <cellStyle name="Normal 2 2 2 2 2 2 64 19" xfId="33698"/>
    <cellStyle name="Normal 2 2 2 2 2 2 64 2" xfId="33699"/>
    <cellStyle name="Normal 2 2 2 2 2 2 64 20" xfId="33700"/>
    <cellStyle name="Normal 2 2 2 2 2 2 64 21" xfId="33701"/>
    <cellStyle name="Normal 2 2 2 2 2 2 64 22" xfId="33702"/>
    <cellStyle name="Normal 2 2 2 2 2 2 64 3" xfId="33703"/>
    <cellStyle name="Normal 2 2 2 2 2 2 64 4" xfId="33704"/>
    <cellStyle name="Normal 2 2 2 2 2 2 64 5" xfId="33705"/>
    <cellStyle name="Normal 2 2 2 2 2 2 64 6" xfId="33706"/>
    <cellStyle name="Normal 2 2 2 2 2 2 64 7" xfId="33707"/>
    <cellStyle name="Normal 2 2 2 2 2 2 64 8" xfId="33708"/>
    <cellStyle name="Normal 2 2 2 2 2 2 64 9" xfId="33709"/>
    <cellStyle name="Normal 2 2 2 2 2 2 65" xfId="33710"/>
    <cellStyle name="Normal 2 2 2 2 2 2 65 10" xfId="33711"/>
    <cellStyle name="Normal 2 2 2 2 2 2 65 11" xfId="33712"/>
    <cellStyle name="Normal 2 2 2 2 2 2 65 12" xfId="33713"/>
    <cellStyle name="Normal 2 2 2 2 2 2 65 13" xfId="33714"/>
    <cellStyle name="Normal 2 2 2 2 2 2 65 14" xfId="33715"/>
    <cellStyle name="Normal 2 2 2 2 2 2 65 15" xfId="33716"/>
    <cellStyle name="Normal 2 2 2 2 2 2 65 16" xfId="33717"/>
    <cellStyle name="Normal 2 2 2 2 2 2 65 17" xfId="33718"/>
    <cellStyle name="Normal 2 2 2 2 2 2 65 18" xfId="33719"/>
    <cellStyle name="Normal 2 2 2 2 2 2 65 19" xfId="33720"/>
    <cellStyle name="Normal 2 2 2 2 2 2 65 2" xfId="33721"/>
    <cellStyle name="Normal 2 2 2 2 2 2 65 20" xfId="33722"/>
    <cellStyle name="Normal 2 2 2 2 2 2 65 21" xfId="33723"/>
    <cellStyle name="Normal 2 2 2 2 2 2 65 22" xfId="33724"/>
    <cellStyle name="Normal 2 2 2 2 2 2 65 3" xfId="33725"/>
    <cellStyle name="Normal 2 2 2 2 2 2 65 4" xfId="33726"/>
    <cellStyle name="Normal 2 2 2 2 2 2 65 5" xfId="33727"/>
    <cellStyle name="Normal 2 2 2 2 2 2 65 6" xfId="33728"/>
    <cellStyle name="Normal 2 2 2 2 2 2 65 7" xfId="33729"/>
    <cellStyle name="Normal 2 2 2 2 2 2 65 8" xfId="33730"/>
    <cellStyle name="Normal 2 2 2 2 2 2 65 9" xfId="33731"/>
    <cellStyle name="Normal 2 2 2 2 2 2 66" xfId="33732"/>
    <cellStyle name="Normal 2 2 2 2 2 2 66 10" xfId="33733"/>
    <cellStyle name="Normal 2 2 2 2 2 2 66 11" xfId="33734"/>
    <cellStyle name="Normal 2 2 2 2 2 2 66 12" xfId="33735"/>
    <cellStyle name="Normal 2 2 2 2 2 2 66 13" xfId="33736"/>
    <cellStyle name="Normal 2 2 2 2 2 2 66 14" xfId="33737"/>
    <cellStyle name="Normal 2 2 2 2 2 2 66 15" xfId="33738"/>
    <cellStyle name="Normal 2 2 2 2 2 2 66 16" xfId="33739"/>
    <cellStyle name="Normal 2 2 2 2 2 2 66 17" xfId="33740"/>
    <cellStyle name="Normal 2 2 2 2 2 2 66 18" xfId="33741"/>
    <cellStyle name="Normal 2 2 2 2 2 2 66 19" xfId="33742"/>
    <cellStyle name="Normal 2 2 2 2 2 2 66 2" xfId="33743"/>
    <cellStyle name="Normal 2 2 2 2 2 2 66 20" xfId="33744"/>
    <cellStyle name="Normal 2 2 2 2 2 2 66 21" xfId="33745"/>
    <cellStyle name="Normal 2 2 2 2 2 2 66 22" xfId="33746"/>
    <cellStyle name="Normal 2 2 2 2 2 2 66 3" xfId="33747"/>
    <cellStyle name="Normal 2 2 2 2 2 2 66 4" xfId="33748"/>
    <cellStyle name="Normal 2 2 2 2 2 2 66 5" xfId="33749"/>
    <cellStyle name="Normal 2 2 2 2 2 2 66 6" xfId="33750"/>
    <cellStyle name="Normal 2 2 2 2 2 2 66 7" xfId="33751"/>
    <cellStyle name="Normal 2 2 2 2 2 2 66 8" xfId="33752"/>
    <cellStyle name="Normal 2 2 2 2 2 2 66 9" xfId="33753"/>
    <cellStyle name="Normal 2 2 2 2 2 2 67" xfId="33754"/>
    <cellStyle name="Normal 2 2 2 2 2 2 67 10" xfId="33755"/>
    <cellStyle name="Normal 2 2 2 2 2 2 67 11" xfId="33756"/>
    <cellStyle name="Normal 2 2 2 2 2 2 67 12" xfId="33757"/>
    <cellStyle name="Normal 2 2 2 2 2 2 67 13" xfId="33758"/>
    <cellStyle name="Normal 2 2 2 2 2 2 67 14" xfId="33759"/>
    <cellStyle name="Normal 2 2 2 2 2 2 67 15" xfId="33760"/>
    <cellStyle name="Normal 2 2 2 2 2 2 67 16" xfId="33761"/>
    <cellStyle name="Normal 2 2 2 2 2 2 67 17" xfId="33762"/>
    <cellStyle name="Normal 2 2 2 2 2 2 67 18" xfId="33763"/>
    <cellStyle name="Normal 2 2 2 2 2 2 67 19" xfId="33764"/>
    <cellStyle name="Normal 2 2 2 2 2 2 67 2" xfId="33765"/>
    <cellStyle name="Normal 2 2 2 2 2 2 67 20" xfId="33766"/>
    <cellStyle name="Normal 2 2 2 2 2 2 67 21" xfId="33767"/>
    <cellStyle name="Normal 2 2 2 2 2 2 67 22" xfId="33768"/>
    <cellStyle name="Normal 2 2 2 2 2 2 67 3" xfId="33769"/>
    <cellStyle name="Normal 2 2 2 2 2 2 67 4" xfId="33770"/>
    <cellStyle name="Normal 2 2 2 2 2 2 67 5" xfId="33771"/>
    <cellStyle name="Normal 2 2 2 2 2 2 67 6" xfId="33772"/>
    <cellStyle name="Normal 2 2 2 2 2 2 67 7" xfId="33773"/>
    <cellStyle name="Normal 2 2 2 2 2 2 67 8" xfId="33774"/>
    <cellStyle name="Normal 2 2 2 2 2 2 67 9" xfId="33775"/>
    <cellStyle name="Normal 2 2 2 2 2 2 68" xfId="33776"/>
    <cellStyle name="Normal 2 2 2 2 2 2 68 10" xfId="33777"/>
    <cellStyle name="Normal 2 2 2 2 2 2 68 11" xfId="33778"/>
    <cellStyle name="Normal 2 2 2 2 2 2 68 12" xfId="33779"/>
    <cellStyle name="Normal 2 2 2 2 2 2 68 13" xfId="33780"/>
    <cellStyle name="Normal 2 2 2 2 2 2 68 14" xfId="33781"/>
    <cellStyle name="Normal 2 2 2 2 2 2 68 15" xfId="33782"/>
    <cellStyle name="Normal 2 2 2 2 2 2 68 16" xfId="33783"/>
    <cellStyle name="Normal 2 2 2 2 2 2 68 17" xfId="33784"/>
    <cellStyle name="Normal 2 2 2 2 2 2 68 18" xfId="33785"/>
    <cellStyle name="Normal 2 2 2 2 2 2 68 19" xfId="33786"/>
    <cellStyle name="Normal 2 2 2 2 2 2 68 2" xfId="33787"/>
    <cellStyle name="Normal 2 2 2 2 2 2 68 20" xfId="33788"/>
    <cellStyle name="Normal 2 2 2 2 2 2 68 21" xfId="33789"/>
    <cellStyle name="Normal 2 2 2 2 2 2 68 22" xfId="33790"/>
    <cellStyle name="Normal 2 2 2 2 2 2 68 3" xfId="33791"/>
    <cellStyle name="Normal 2 2 2 2 2 2 68 4" xfId="33792"/>
    <cellStyle name="Normal 2 2 2 2 2 2 68 5" xfId="33793"/>
    <cellStyle name="Normal 2 2 2 2 2 2 68 6" xfId="33794"/>
    <cellStyle name="Normal 2 2 2 2 2 2 68 7" xfId="33795"/>
    <cellStyle name="Normal 2 2 2 2 2 2 68 8" xfId="33796"/>
    <cellStyle name="Normal 2 2 2 2 2 2 68 9" xfId="33797"/>
    <cellStyle name="Normal 2 2 2 2 2 2 69" xfId="33798"/>
    <cellStyle name="Normal 2 2 2 2 2 2 69 10" xfId="33799"/>
    <cellStyle name="Normal 2 2 2 2 2 2 69 11" xfId="33800"/>
    <cellStyle name="Normal 2 2 2 2 2 2 69 12" xfId="33801"/>
    <cellStyle name="Normal 2 2 2 2 2 2 69 13" xfId="33802"/>
    <cellStyle name="Normal 2 2 2 2 2 2 69 14" xfId="33803"/>
    <cellStyle name="Normal 2 2 2 2 2 2 69 15" xfId="33804"/>
    <cellStyle name="Normal 2 2 2 2 2 2 69 16" xfId="33805"/>
    <cellStyle name="Normal 2 2 2 2 2 2 69 17" xfId="33806"/>
    <cellStyle name="Normal 2 2 2 2 2 2 69 18" xfId="33807"/>
    <cellStyle name="Normal 2 2 2 2 2 2 69 19" xfId="33808"/>
    <cellStyle name="Normal 2 2 2 2 2 2 69 2" xfId="33809"/>
    <cellStyle name="Normal 2 2 2 2 2 2 69 20" xfId="33810"/>
    <cellStyle name="Normal 2 2 2 2 2 2 69 21" xfId="33811"/>
    <cellStyle name="Normal 2 2 2 2 2 2 69 22" xfId="33812"/>
    <cellStyle name="Normal 2 2 2 2 2 2 69 3" xfId="33813"/>
    <cellStyle name="Normal 2 2 2 2 2 2 69 4" xfId="33814"/>
    <cellStyle name="Normal 2 2 2 2 2 2 69 5" xfId="33815"/>
    <cellStyle name="Normal 2 2 2 2 2 2 69 6" xfId="33816"/>
    <cellStyle name="Normal 2 2 2 2 2 2 69 7" xfId="33817"/>
    <cellStyle name="Normal 2 2 2 2 2 2 69 8" xfId="33818"/>
    <cellStyle name="Normal 2 2 2 2 2 2 69 9" xfId="33819"/>
    <cellStyle name="Normal 2 2 2 2 2 2 7" xfId="33820"/>
    <cellStyle name="Normal 2 2 2 2 2 2 7 10" xfId="33821"/>
    <cellStyle name="Normal 2 2 2 2 2 2 7 11" xfId="33822"/>
    <cellStyle name="Normal 2 2 2 2 2 2 7 2" xfId="33823"/>
    <cellStyle name="Normal 2 2 2 2 2 2 7 2 10" xfId="33824"/>
    <cellStyle name="Normal 2 2 2 2 2 2 7 2 10 10" xfId="33825"/>
    <cellStyle name="Normal 2 2 2 2 2 2 7 2 10 11" xfId="33826"/>
    <cellStyle name="Normal 2 2 2 2 2 2 7 2 10 12" xfId="33827"/>
    <cellStyle name="Normal 2 2 2 2 2 2 7 2 10 13" xfId="33828"/>
    <cellStyle name="Normal 2 2 2 2 2 2 7 2 10 14" xfId="33829"/>
    <cellStyle name="Normal 2 2 2 2 2 2 7 2 10 15" xfId="33830"/>
    <cellStyle name="Normal 2 2 2 2 2 2 7 2 10 16" xfId="33831"/>
    <cellStyle name="Normal 2 2 2 2 2 2 7 2 10 17" xfId="33832"/>
    <cellStyle name="Normal 2 2 2 2 2 2 7 2 10 18" xfId="33833"/>
    <cellStyle name="Normal 2 2 2 2 2 2 7 2 10 19" xfId="33834"/>
    <cellStyle name="Normal 2 2 2 2 2 2 7 2 10 2" xfId="33835"/>
    <cellStyle name="Normal 2 2 2 2 2 2 7 2 10 20" xfId="33836"/>
    <cellStyle name="Normal 2 2 2 2 2 2 7 2 10 21" xfId="33837"/>
    <cellStyle name="Normal 2 2 2 2 2 2 7 2 10 22" xfId="33838"/>
    <cellStyle name="Normal 2 2 2 2 2 2 7 2 10 3" xfId="33839"/>
    <cellStyle name="Normal 2 2 2 2 2 2 7 2 10 4" xfId="33840"/>
    <cellStyle name="Normal 2 2 2 2 2 2 7 2 10 5" xfId="33841"/>
    <cellStyle name="Normal 2 2 2 2 2 2 7 2 10 6" xfId="33842"/>
    <cellStyle name="Normal 2 2 2 2 2 2 7 2 10 7" xfId="33843"/>
    <cellStyle name="Normal 2 2 2 2 2 2 7 2 10 8" xfId="33844"/>
    <cellStyle name="Normal 2 2 2 2 2 2 7 2 10 9" xfId="33845"/>
    <cellStyle name="Normal 2 2 2 2 2 2 7 2 11" xfId="33846"/>
    <cellStyle name="Normal 2 2 2 2 2 2 7 2 11 10" xfId="33847"/>
    <cellStyle name="Normal 2 2 2 2 2 2 7 2 11 11" xfId="33848"/>
    <cellStyle name="Normal 2 2 2 2 2 2 7 2 11 12" xfId="33849"/>
    <cellStyle name="Normal 2 2 2 2 2 2 7 2 11 13" xfId="33850"/>
    <cellStyle name="Normal 2 2 2 2 2 2 7 2 11 14" xfId="33851"/>
    <cellStyle name="Normal 2 2 2 2 2 2 7 2 11 15" xfId="33852"/>
    <cellStyle name="Normal 2 2 2 2 2 2 7 2 11 16" xfId="33853"/>
    <cellStyle name="Normal 2 2 2 2 2 2 7 2 11 17" xfId="33854"/>
    <cellStyle name="Normal 2 2 2 2 2 2 7 2 11 18" xfId="33855"/>
    <cellStyle name="Normal 2 2 2 2 2 2 7 2 11 19" xfId="33856"/>
    <cellStyle name="Normal 2 2 2 2 2 2 7 2 11 2" xfId="33857"/>
    <cellStyle name="Normal 2 2 2 2 2 2 7 2 11 20" xfId="33858"/>
    <cellStyle name="Normal 2 2 2 2 2 2 7 2 11 21" xfId="33859"/>
    <cellStyle name="Normal 2 2 2 2 2 2 7 2 11 22" xfId="33860"/>
    <cellStyle name="Normal 2 2 2 2 2 2 7 2 11 3" xfId="33861"/>
    <cellStyle name="Normal 2 2 2 2 2 2 7 2 11 4" xfId="33862"/>
    <cellStyle name="Normal 2 2 2 2 2 2 7 2 11 5" xfId="33863"/>
    <cellStyle name="Normal 2 2 2 2 2 2 7 2 11 6" xfId="33864"/>
    <cellStyle name="Normal 2 2 2 2 2 2 7 2 11 7" xfId="33865"/>
    <cellStyle name="Normal 2 2 2 2 2 2 7 2 11 8" xfId="33866"/>
    <cellStyle name="Normal 2 2 2 2 2 2 7 2 11 9" xfId="33867"/>
    <cellStyle name="Normal 2 2 2 2 2 2 7 2 12" xfId="33868"/>
    <cellStyle name="Normal 2 2 2 2 2 2 7 2 13" xfId="33869"/>
    <cellStyle name="Normal 2 2 2 2 2 2 7 2 14" xfId="33870"/>
    <cellStyle name="Normal 2 2 2 2 2 2 7 2 15" xfId="33871"/>
    <cellStyle name="Normal 2 2 2 2 2 2 7 2 16" xfId="33872"/>
    <cellStyle name="Normal 2 2 2 2 2 2 7 2 17" xfId="33873"/>
    <cellStyle name="Normal 2 2 2 2 2 2 7 2 18" xfId="33874"/>
    <cellStyle name="Normal 2 2 2 2 2 2 7 2 19" xfId="33875"/>
    <cellStyle name="Normal 2 2 2 2 2 2 7 2 2" xfId="33876"/>
    <cellStyle name="Normal 2 2 2 2 2 2 7 2 2 2" xfId="33877"/>
    <cellStyle name="Normal 2 2 2 2 2 2 7 2 2 2 10" xfId="33878"/>
    <cellStyle name="Normal 2 2 2 2 2 2 7 2 2 2 11" xfId="33879"/>
    <cellStyle name="Normal 2 2 2 2 2 2 7 2 2 2 12" xfId="33880"/>
    <cellStyle name="Normal 2 2 2 2 2 2 7 2 2 2 13" xfId="33881"/>
    <cellStyle name="Normal 2 2 2 2 2 2 7 2 2 2 14" xfId="33882"/>
    <cellStyle name="Normal 2 2 2 2 2 2 7 2 2 2 15" xfId="33883"/>
    <cellStyle name="Normal 2 2 2 2 2 2 7 2 2 2 16" xfId="33884"/>
    <cellStyle name="Normal 2 2 2 2 2 2 7 2 2 2 17" xfId="33885"/>
    <cellStyle name="Normal 2 2 2 2 2 2 7 2 2 2 18" xfId="33886"/>
    <cellStyle name="Normal 2 2 2 2 2 2 7 2 2 2 19" xfId="33887"/>
    <cellStyle name="Normal 2 2 2 2 2 2 7 2 2 2 2" xfId="33888"/>
    <cellStyle name="Normal 2 2 2 2 2 2 7 2 2 2 20" xfId="33889"/>
    <cellStyle name="Normal 2 2 2 2 2 2 7 2 2 2 21" xfId="33890"/>
    <cellStyle name="Normal 2 2 2 2 2 2 7 2 2 2 22" xfId="33891"/>
    <cellStyle name="Normal 2 2 2 2 2 2 7 2 2 2 3" xfId="33892"/>
    <cellStyle name="Normal 2 2 2 2 2 2 7 2 2 2 4" xfId="33893"/>
    <cellStyle name="Normal 2 2 2 2 2 2 7 2 2 2 5" xfId="33894"/>
    <cellStyle name="Normal 2 2 2 2 2 2 7 2 2 2 6" xfId="33895"/>
    <cellStyle name="Normal 2 2 2 2 2 2 7 2 2 2 7" xfId="33896"/>
    <cellStyle name="Normal 2 2 2 2 2 2 7 2 2 2 8" xfId="33897"/>
    <cellStyle name="Normal 2 2 2 2 2 2 7 2 2 2 9" xfId="33898"/>
    <cellStyle name="Normal 2 2 2 2 2 2 7 2 20" xfId="33899"/>
    <cellStyle name="Normal 2 2 2 2 2 2 7 2 21" xfId="33900"/>
    <cellStyle name="Normal 2 2 2 2 2 2 7 2 22" xfId="33901"/>
    <cellStyle name="Normal 2 2 2 2 2 2 7 2 23" xfId="33902"/>
    <cellStyle name="Normal 2 2 2 2 2 2 7 2 24" xfId="33903"/>
    <cellStyle name="Normal 2 2 2 2 2 2 7 2 25" xfId="33904"/>
    <cellStyle name="Normal 2 2 2 2 2 2 7 2 26" xfId="33905"/>
    <cellStyle name="Normal 2 2 2 2 2 2 7 2 27" xfId="33906"/>
    <cellStyle name="Normal 2 2 2 2 2 2 7 2 28" xfId="33907"/>
    <cellStyle name="Normal 2 2 2 2 2 2 7 2 29" xfId="33908"/>
    <cellStyle name="Normal 2 2 2 2 2 2 7 2 3" xfId="33909"/>
    <cellStyle name="Normal 2 2 2 2 2 2 7 2 3 10" xfId="33910"/>
    <cellStyle name="Normal 2 2 2 2 2 2 7 2 3 11" xfId="33911"/>
    <cellStyle name="Normal 2 2 2 2 2 2 7 2 3 12" xfId="33912"/>
    <cellStyle name="Normal 2 2 2 2 2 2 7 2 3 13" xfId="33913"/>
    <cellStyle name="Normal 2 2 2 2 2 2 7 2 3 14" xfId="33914"/>
    <cellStyle name="Normal 2 2 2 2 2 2 7 2 3 15" xfId="33915"/>
    <cellStyle name="Normal 2 2 2 2 2 2 7 2 3 16" xfId="33916"/>
    <cellStyle name="Normal 2 2 2 2 2 2 7 2 3 17" xfId="33917"/>
    <cellStyle name="Normal 2 2 2 2 2 2 7 2 3 18" xfId="33918"/>
    <cellStyle name="Normal 2 2 2 2 2 2 7 2 3 19" xfId="33919"/>
    <cellStyle name="Normal 2 2 2 2 2 2 7 2 3 2" xfId="33920"/>
    <cellStyle name="Normal 2 2 2 2 2 2 7 2 3 20" xfId="33921"/>
    <cellStyle name="Normal 2 2 2 2 2 2 7 2 3 21" xfId="33922"/>
    <cellStyle name="Normal 2 2 2 2 2 2 7 2 3 22" xfId="33923"/>
    <cellStyle name="Normal 2 2 2 2 2 2 7 2 3 3" xfId="33924"/>
    <cellStyle name="Normal 2 2 2 2 2 2 7 2 3 4" xfId="33925"/>
    <cellStyle name="Normal 2 2 2 2 2 2 7 2 3 5" xfId="33926"/>
    <cellStyle name="Normal 2 2 2 2 2 2 7 2 3 6" xfId="33927"/>
    <cellStyle name="Normal 2 2 2 2 2 2 7 2 3 7" xfId="33928"/>
    <cellStyle name="Normal 2 2 2 2 2 2 7 2 3 8" xfId="33929"/>
    <cellStyle name="Normal 2 2 2 2 2 2 7 2 3 9" xfId="33930"/>
    <cellStyle name="Normal 2 2 2 2 2 2 7 2 30" xfId="33931"/>
    <cellStyle name="Normal 2 2 2 2 2 2 7 2 31" xfId="33932"/>
    <cellStyle name="Normal 2 2 2 2 2 2 7 2 32" xfId="33933"/>
    <cellStyle name="Normal 2 2 2 2 2 2 7 2 4" xfId="33934"/>
    <cellStyle name="Normal 2 2 2 2 2 2 7 2 4 10" xfId="33935"/>
    <cellStyle name="Normal 2 2 2 2 2 2 7 2 4 11" xfId="33936"/>
    <cellStyle name="Normal 2 2 2 2 2 2 7 2 4 12" xfId="33937"/>
    <cellStyle name="Normal 2 2 2 2 2 2 7 2 4 13" xfId="33938"/>
    <cellStyle name="Normal 2 2 2 2 2 2 7 2 4 14" xfId="33939"/>
    <cellStyle name="Normal 2 2 2 2 2 2 7 2 4 15" xfId="33940"/>
    <cellStyle name="Normal 2 2 2 2 2 2 7 2 4 16" xfId="33941"/>
    <cellStyle name="Normal 2 2 2 2 2 2 7 2 4 17" xfId="33942"/>
    <cellStyle name="Normal 2 2 2 2 2 2 7 2 4 18" xfId="33943"/>
    <cellStyle name="Normal 2 2 2 2 2 2 7 2 4 19" xfId="33944"/>
    <cellStyle name="Normal 2 2 2 2 2 2 7 2 4 2" xfId="33945"/>
    <cellStyle name="Normal 2 2 2 2 2 2 7 2 4 20" xfId="33946"/>
    <cellStyle name="Normal 2 2 2 2 2 2 7 2 4 21" xfId="33947"/>
    <cellStyle name="Normal 2 2 2 2 2 2 7 2 4 22" xfId="33948"/>
    <cellStyle name="Normal 2 2 2 2 2 2 7 2 4 3" xfId="33949"/>
    <cellStyle name="Normal 2 2 2 2 2 2 7 2 4 4" xfId="33950"/>
    <cellStyle name="Normal 2 2 2 2 2 2 7 2 4 5" xfId="33951"/>
    <cellStyle name="Normal 2 2 2 2 2 2 7 2 4 6" xfId="33952"/>
    <cellStyle name="Normal 2 2 2 2 2 2 7 2 4 7" xfId="33953"/>
    <cellStyle name="Normal 2 2 2 2 2 2 7 2 4 8" xfId="33954"/>
    <cellStyle name="Normal 2 2 2 2 2 2 7 2 4 9" xfId="33955"/>
    <cellStyle name="Normal 2 2 2 2 2 2 7 2 5" xfId="33956"/>
    <cellStyle name="Normal 2 2 2 2 2 2 7 2 5 10" xfId="33957"/>
    <cellStyle name="Normal 2 2 2 2 2 2 7 2 5 11" xfId="33958"/>
    <cellStyle name="Normal 2 2 2 2 2 2 7 2 5 12" xfId="33959"/>
    <cellStyle name="Normal 2 2 2 2 2 2 7 2 5 13" xfId="33960"/>
    <cellStyle name="Normal 2 2 2 2 2 2 7 2 5 14" xfId="33961"/>
    <cellStyle name="Normal 2 2 2 2 2 2 7 2 5 15" xfId="33962"/>
    <cellStyle name="Normal 2 2 2 2 2 2 7 2 5 16" xfId="33963"/>
    <cellStyle name="Normal 2 2 2 2 2 2 7 2 5 17" xfId="33964"/>
    <cellStyle name="Normal 2 2 2 2 2 2 7 2 5 18" xfId="33965"/>
    <cellStyle name="Normal 2 2 2 2 2 2 7 2 5 19" xfId="33966"/>
    <cellStyle name="Normal 2 2 2 2 2 2 7 2 5 2" xfId="33967"/>
    <cellStyle name="Normal 2 2 2 2 2 2 7 2 5 20" xfId="33968"/>
    <cellStyle name="Normal 2 2 2 2 2 2 7 2 5 21" xfId="33969"/>
    <cellStyle name="Normal 2 2 2 2 2 2 7 2 5 22" xfId="33970"/>
    <cellStyle name="Normal 2 2 2 2 2 2 7 2 5 3" xfId="33971"/>
    <cellStyle name="Normal 2 2 2 2 2 2 7 2 5 4" xfId="33972"/>
    <cellStyle name="Normal 2 2 2 2 2 2 7 2 5 5" xfId="33973"/>
    <cellStyle name="Normal 2 2 2 2 2 2 7 2 5 6" xfId="33974"/>
    <cellStyle name="Normal 2 2 2 2 2 2 7 2 5 7" xfId="33975"/>
    <cellStyle name="Normal 2 2 2 2 2 2 7 2 5 8" xfId="33976"/>
    <cellStyle name="Normal 2 2 2 2 2 2 7 2 5 9" xfId="33977"/>
    <cellStyle name="Normal 2 2 2 2 2 2 7 2 6" xfId="33978"/>
    <cellStyle name="Normal 2 2 2 2 2 2 7 2 6 10" xfId="33979"/>
    <cellStyle name="Normal 2 2 2 2 2 2 7 2 6 11" xfId="33980"/>
    <cellStyle name="Normal 2 2 2 2 2 2 7 2 6 12" xfId="33981"/>
    <cellStyle name="Normal 2 2 2 2 2 2 7 2 6 13" xfId="33982"/>
    <cellStyle name="Normal 2 2 2 2 2 2 7 2 6 14" xfId="33983"/>
    <cellStyle name="Normal 2 2 2 2 2 2 7 2 6 15" xfId="33984"/>
    <cellStyle name="Normal 2 2 2 2 2 2 7 2 6 16" xfId="33985"/>
    <cellStyle name="Normal 2 2 2 2 2 2 7 2 6 17" xfId="33986"/>
    <cellStyle name="Normal 2 2 2 2 2 2 7 2 6 18" xfId="33987"/>
    <cellStyle name="Normal 2 2 2 2 2 2 7 2 6 19" xfId="33988"/>
    <cellStyle name="Normal 2 2 2 2 2 2 7 2 6 2" xfId="33989"/>
    <cellStyle name="Normal 2 2 2 2 2 2 7 2 6 20" xfId="33990"/>
    <cellStyle name="Normal 2 2 2 2 2 2 7 2 6 21" xfId="33991"/>
    <cellStyle name="Normal 2 2 2 2 2 2 7 2 6 22" xfId="33992"/>
    <cellStyle name="Normal 2 2 2 2 2 2 7 2 6 3" xfId="33993"/>
    <cellStyle name="Normal 2 2 2 2 2 2 7 2 6 4" xfId="33994"/>
    <cellStyle name="Normal 2 2 2 2 2 2 7 2 6 5" xfId="33995"/>
    <cellStyle name="Normal 2 2 2 2 2 2 7 2 6 6" xfId="33996"/>
    <cellStyle name="Normal 2 2 2 2 2 2 7 2 6 7" xfId="33997"/>
    <cellStyle name="Normal 2 2 2 2 2 2 7 2 6 8" xfId="33998"/>
    <cellStyle name="Normal 2 2 2 2 2 2 7 2 6 9" xfId="33999"/>
    <cellStyle name="Normal 2 2 2 2 2 2 7 2 7" xfId="34000"/>
    <cellStyle name="Normal 2 2 2 2 2 2 7 2 7 10" xfId="34001"/>
    <cellStyle name="Normal 2 2 2 2 2 2 7 2 7 11" xfId="34002"/>
    <cellStyle name="Normal 2 2 2 2 2 2 7 2 7 12" xfId="34003"/>
    <cellStyle name="Normal 2 2 2 2 2 2 7 2 7 13" xfId="34004"/>
    <cellStyle name="Normal 2 2 2 2 2 2 7 2 7 14" xfId="34005"/>
    <cellStyle name="Normal 2 2 2 2 2 2 7 2 7 15" xfId="34006"/>
    <cellStyle name="Normal 2 2 2 2 2 2 7 2 7 16" xfId="34007"/>
    <cellStyle name="Normal 2 2 2 2 2 2 7 2 7 17" xfId="34008"/>
    <cellStyle name="Normal 2 2 2 2 2 2 7 2 7 18" xfId="34009"/>
    <cellStyle name="Normal 2 2 2 2 2 2 7 2 7 19" xfId="34010"/>
    <cellStyle name="Normal 2 2 2 2 2 2 7 2 7 2" xfId="34011"/>
    <cellStyle name="Normal 2 2 2 2 2 2 7 2 7 20" xfId="34012"/>
    <cellStyle name="Normal 2 2 2 2 2 2 7 2 7 21" xfId="34013"/>
    <cellStyle name="Normal 2 2 2 2 2 2 7 2 7 22" xfId="34014"/>
    <cellStyle name="Normal 2 2 2 2 2 2 7 2 7 3" xfId="34015"/>
    <cellStyle name="Normal 2 2 2 2 2 2 7 2 7 4" xfId="34016"/>
    <cellStyle name="Normal 2 2 2 2 2 2 7 2 7 5" xfId="34017"/>
    <cellStyle name="Normal 2 2 2 2 2 2 7 2 7 6" xfId="34018"/>
    <cellStyle name="Normal 2 2 2 2 2 2 7 2 7 7" xfId="34019"/>
    <cellStyle name="Normal 2 2 2 2 2 2 7 2 7 8" xfId="34020"/>
    <cellStyle name="Normal 2 2 2 2 2 2 7 2 7 9" xfId="34021"/>
    <cellStyle name="Normal 2 2 2 2 2 2 7 2 8" xfId="34022"/>
    <cellStyle name="Normal 2 2 2 2 2 2 7 2 8 10" xfId="34023"/>
    <cellStyle name="Normal 2 2 2 2 2 2 7 2 8 11" xfId="34024"/>
    <cellStyle name="Normal 2 2 2 2 2 2 7 2 8 12" xfId="34025"/>
    <cellStyle name="Normal 2 2 2 2 2 2 7 2 8 13" xfId="34026"/>
    <cellStyle name="Normal 2 2 2 2 2 2 7 2 8 14" xfId="34027"/>
    <cellStyle name="Normal 2 2 2 2 2 2 7 2 8 15" xfId="34028"/>
    <cellStyle name="Normal 2 2 2 2 2 2 7 2 8 16" xfId="34029"/>
    <cellStyle name="Normal 2 2 2 2 2 2 7 2 8 17" xfId="34030"/>
    <cellStyle name="Normal 2 2 2 2 2 2 7 2 8 18" xfId="34031"/>
    <cellStyle name="Normal 2 2 2 2 2 2 7 2 8 19" xfId="34032"/>
    <cellStyle name="Normal 2 2 2 2 2 2 7 2 8 2" xfId="34033"/>
    <cellStyle name="Normal 2 2 2 2 2 2 7 2 8 20" xfId="34034"/>
    <cellStyle name="Normal 2 2 2 2 2 2 7 2 8 21" xfId="34035"/>
    <cellStyle name="Normal 2 2 2 2 2 2 7 2 8 22" xfId="34036"/>
    <cellStyle name="Normal 2 2 2 2 2 2 7 2 8 3" xfId="34037"/>
    <cellStyle name="Normal 2 2 2 2 2 2 7 2 8 4" xfId="34038"/>
    <cellStyle name="Normal 2 2 2 2 2 2 7 2 8 5" xfId="34039"/>
    <cellStyle name="Normal 2 2 2 2 2 2 7 2 8 6" xfId="34040"/>
    <cellStyle name="Normal 2 2 2 2 2 2 7 2 8 7" xfId="34041"/>
    <cellStyle name="Normal 2 2 2 2 2 2 7 2 8 8" xfId="34042"/>
    <cellStyle name="Normal 2 2 2 2 2 2 7 2 8 9" xfId="34043"/>
    <cellStyle name="Normal 2 2 2 2 2 2 7 2 9" xfId="34044"/>
    <cellStyle name="Normal 2 2 2 2 2 2 7 2 9 10" xfId="34045"/>
    <cellStyle name="Normal 2 2 2 2 2 2 7 2 9 11" xfId="34046"/>
    <cellStyle name="Normal 2 2 2 2 2 2 7 2 9 12" xfId="34047"/>
    <cellStyle name="Normal 2 2 2 2 2 2 7 2 9 13" xfId="34048"/>
    <cellStyle name="Normal 2 2 2 2 2 2 7 2 9 14" xfId="34049"/>
    <cellStyle name="Normal 2 2 2 2 2 2 7 2 9 15" xfId="34050"/>
    <cellStyle name="Normal 2 2 2 2 2 2 7 2 9 16" xfId="34051"/>
    <cellStyle name="Normal 2 2 2 2 2 2 7 2 9 17" xfId="34052"/>
    <cellStyle name="Normal 2 2 2 2 2 2 7 2 9 18" xfId="34053"/>
    <cellStyle name="Normal 2 2 2 2 2 2 7 2 9 19" xfId="34054"/>
    <cellStyle name="Normal 2 2 2 2 2 2 7 2 9 2" xfId="34055"/>
    <cellStyle name="Normal 2 2 2 2 2 2 7 2 9 20" xfId="34056"/>
    <cellStyle name="Normal 2 2 2 2 2 2 7 2 9 21" xfId="34057"/>
    <cellStyle name="Normal 2 2 2 2 2 2 7 2 9 22" xfId="34058"/>
    <cellStyle name="Normal 2 2 2 2 2 2 7 2 9 3" xfId="34059"/>
    <cellStyle name="Normal 2 2 2 2 2 2 7 2 9 4" xfId="34060"/>
    <cellStyle name="Normal 2 2 2 2 2 2 7 2 9 5" xfId="34061"/>
    <cellStyle name="Normal 2 2 2 2 2 2 7 2 9 6" xfId="34062"/>
    <cellStyle name="Normal 2 2 2 2 2 2 7 2 9 7" xfId="34063"/>
    <cellStyle name="Normal 2 2 2 2 2 2 7 2 9 8" xfId="34064"/>
    <cellStyle name="Normal 2 2 2 2 2 2 7 2 9 9" xfId="34065"/>
    <cellStyle name="Normal 2 2 2 2 2 2 7 3" xfId="34066"/>
    <cellStyle name="Normal 2 2 2 2 2 2 7 3 10" xfId="34067"/>
    <cellStyle name="Normal 2 2 2 2 2 2 7 3 11" xfId="34068"/>
    <cellStyle name="Normal 2 2 2 2 2 2 7 3 12" xfId="34069"/>
    <cellStyle name="Normal 2 2 2 2 2 2 7 3 13" xfId="34070"/>
    <cellStyle name="Normal 2 2 2 2 2 2 7 3 14" xfId="34071"/>
    <cellStyle name="Normal 2 2 2 2 2 2 7 3 15" xfId="34072"/>
    <cellStyle name="Normal 2 2 2 2 2 2 7 3 16" xfId="34073"/>
    <cellStyle name="Normal 2 2 2 2 2 2 7 3 17" xfId="34074"/>
    <cellStyle name="Normal 2 2 2 2 2 2 7 3 18" xfId="34075"/>
    <cellStyle name="Normal 2 2 2 2 2 2 7 3 19" xfId="34076"/>
    <cellStyle name="Normal 2 2 2 2 2 2 7 3 2" xfId="34077"/>
    <cellStyle name="Normal 2 2 2 2 2 2 7 3 20" xfId="34078"/>
    <cellStyle name="Normal 2 2 2 2 2 2 7 3 21" xfId="34079"/>
    <cellStyle name="Normal 2 2 2 2 2 2 7 3 22" xfId="34080"/>
    <cellStyle name="Normal 2 2 2 2 2 2 7 3 23" xfId="34081"/>
    <cellStyle name="Normal 2 2 2 2 2 2 7 3 3" xfId="34082"/>
    <cellStyle name="Normal 2 2 2 2 2 2 7 3 4" xfId="34083"/>
    <cellStyle name="Normal 2 2 2 2 2 2 7 3 5" xfId="34084"/>
    <cellStyle name="Normal 2 2 2 2 2 2 7 3 6" xfId="34085"/>
    <cellStyle name="Normal 2 2 2 2 2 2 7 3 7" xfId="34086"/>
    <cellStyle name="Normal 2 2 2 2 2 2 7 3 8" xfId="34087"/>
    <cellStyle name="Normal 2 2 2 2 2 2 7 3 9" xfId="34088"/>
    <cellStyle name="Normal 2 2 2 2 2 2 7 4" xfId="34089"/>
    <cellStyle name="Normal 2 2 2 2 2 2 7 5" xfId="34090"/>
    <cellStyle name="Normal 2 2 2 2 2 2 7 6" xfId="34091"/>
    <cellStyle name="Normal 2 2 2 2 2 2 7 7" xfId="34092"/>
    <cellStyle name="Normal 2 2 2 2 2 2 7 8" xfId="34093"/>
    <cellStyle name="Normal 2 2 2 2 2 2 7 9" xfId="34094"/>
    <cellStyle name="Normal 2 2 2 2 2 2 70" xfId="34095"/>
    <cellStyle name="Normal 2 2 2 2 2 2 70 10" xfId="34096"/>
    <cellStyle name="Normal 2 2 2 2 2 2 70 11" xfId="34097"/>
    <cellStyle name="Normal 2 2 2 2 2 2 70 12" xfId="34098"/>
    <cellStyle name="Normal 2 2 2 2 2 2 70 13" xfId="34099"/>
    <cellStyle name="Normal 2 2 2 2 2 2 70 14" xfId="34100"/>
    <cellStyle name="Normal 2 2 2 2 2 2 70 15" xfId="34101"/>
    <cellStyle name="Normal 2 2 2 2 2 2 70 16" xfId="34102"/>
    <cellStyle name="Normal 2 2 2 2 2 2 70 17" xfId="34103"/>
    <cellStyle name="Normal 2 2 2 2 2 2 70 18" xfId="34104"/>
    <cellStyle name="Normal 2 2 2 2 2 2 70 19" xfId="34105"/>
    <cellStyle name="Normal 2 2 2 2 2 2 70 2" xfId="34106"/>
    <cellStyle name="Normal 2 2 2 2 2 2 70 20" xfId="34107"/>
    <cellStyle name="Normal 2 2 2 2 2 2 70 21" xfId="34108"/>
    <cellStyle name="Normal 2 2 2 2 2 2 70 22" xfId="34109"/>
    <cellStyle name="Normal 2 2 2 2 2 2 70 3" xfId="34110"/>
    <cellStyle name="Normal 2 2 2 2 2 2 70 4" xfId="34111"/>
    <cellStyle name="Normal 2 2 2 2 2 2 70 5" xfId="34112"/>
    <cellStyle name="Normal 2 2 2 2 2 2 70 6" xfId="34113"/>
    <cellStyle name="Normal 2 2 2 2 2 2 70 7" xfId="34114"/>
    <cellStyle name="Normal 2 2 2 2 2 2 70 8" xfId="34115"/>
    <cellStyle name="Normal 2 2 2 2 2 2 70 9" xfId="34116"/>
    <cellStyle name="Normal 2 2 2 2 2 2 71" xfId="34117"/>
    <cellStyle name="Normal 2 2 2 2 2 2 71 10" xfId="34118"/>
    <cellStyle name="Normal 2 2 2 2 2 2 71 11" xfId="34119"/>
    <cellStyle name="Normal 2 2 2 2 2 2 71 12" xfId="34120"/>
    <cellStyle name="Normal 2 2 2 2 2 2 71 13" xfId="34121"/>
    <cellStyle name="Normal 2 2 2 2 2 2 71 14" xfId="34122"/>
    <cellStyle name="Normal 2 2 2 2 2 2 71 15" xfId="34123"/>
    <cellStyle name="Normal 2 2 2 2 2 2 71 16" xfId="34124"/>
    <cellStyle name="Normal 2 2 2 2 2 2 71 17" xfId="34125"/>
    <cellStyle name="Normal 2 2 2 2 2 2 71 18" xfId="34126"/>
    <cellStyle name="Normal 2 2 2 2 2 2 71 19" xfId="34127"/>
    <cellStyle name="Normal 2 2 2 2 2 2 71 2" xfId="34128"/>
    <cellStyle name="Normal 2 2 2 2 2 2 71 20" xfId="34129"/>
    <cellStyle name="Normal 2 2 2 2 2 2 71 21" xfId="34130"/>
    <cellStyle name="Normal 2 2 2 2 2 2 71 22" xfId="34131"/>
    <cellStyle name="Normal 2 2 2 2 2 2 71 3" xfId="34132"/>
    <cellStyle name="Normal 2 2 2 2 2 2 71 4" xfId="34133"/>
    <cellStyle name="Normal 2 2 2 2 2 2 71 5" xfId="34134"/>
    <cellStyle name="Normal 2 2 2 2 2 2 71 6" xfId="34135"/>
    <cellStyle name="Normal 2 2 2 2 2 2 71 7" xfId="34136"/>
    <cellStyle name="Normal 2 2 2 2 2 2 71 8" xfId="34137"/>
    <cellStyle name="Normal 2 2 2 2 2 2 71 9" xfId="34138"/>
    <cellStyle name="Normal 2 2 2 2 2 2 72" xfId="34139"/>
    <cellStyle name="Normal 2 2 2 2 2 2 72 10" xfId="34140"/>
    <cellStyle name="Normal 2 2 2 2 2 2 72 11" xfId="34141"/>
    <cellStyle name="Normal 2 2 2 2 2 2 72 12" xfId="34142"/>
    <cellStyle name="Normal 2 2 2 2 2 2 72 13" xfId="34143"/>
    <cellStyle name="Normal 2 2 2 2 2 2 72 14" xfId="34144"/>
    <cellStyle name="Normal 2 2 2 2 2 2 72 15" xfId="34145"/>
    <cellStyle name="Normal 2 2 2 2 2 2 72 16" xfId="34146"/>
    <cellStyle name="Normal 2 2 2 2 2 2 72 17" xfId="34147"/>
    <cellStyle name="Normal 2 2 2 2 2 2 72 18" xfId="34148"/>
    <cellStyle name="Normal 2 2 2 2 2 2 72 19" xfId="34149"/>
    <cellStyle name="Normal 2 2 2 2 2 2 72 2" xfId="34150"/>
    <cellStyle name="Normal 2 2 2 2 2 2 72 20" xfId="34151"/>
    <cellStyle name="Normal 2 2 2 2 2 2 72 21" xfId="34152"/>
    <cellStyle name="Normal 2 2 2 2 2 2 72 22" xfId="34153"/>
    <cellStyle name="Normal 2 2 2 2 2 2 72 3" xfId="34154"/>
    <cellStyle name="Normal 2 2 2 2 2 2 72 4" xfId="34155"/>
    <cellStyle name="Normal 2 2 2 2 2 2 72 5" xfId="34156"/>
    <cellStyle name="Normal 2 2 2 2 2 2 72 6" xfId="34157"/>
    <cellStyle name="Normal 2 2 2 2 2 2 72 7" xfId="34158"/>
    <cellStyle name="Normal 2 2 2 2 2 2 72 8" xfId="34159"/>
    <cellStyle name="Normal 2 2 2 2 2 2 72 9" xfId="34160"/>
    <cellStyle name="Normal 2 2 2 2 2 2 73" xfId="34161"/>
    <cellStyle name="Normal 2 2 2 2 2 2 73 10" xfId="34162"/>
    <cellStyle name="Normal 2 2 2 2 2 2 73 11" xfId="34163"/>
    <cellStyle name="Normal 2 2 2 2 2 2 73 12" xfId="34164"/>
    <cellStyle name="Normal 2 2 2 2 2 2 73 13" xfId="34165"/>
    <cellStyle name="Normal 2 2 2 2 2 2 73 14" xfId="34166"/>
    <cellStyle name="Normal 2 2 2 2 2 2 73 15" xfId="34167"/>
    <cellStyle name="Normal 2 2 2 2 2 2 73 16" xfId="34168"/>
    <cellStyle name="Normal 2 2 2 2 2 2 73 17" xfId="34169"/>
    <cellStyle name="Normal 2 2 2 2 2 2 73 18" xfId="34170"/>
    <cellStyle name="Normal 2 2 2 2 2 2 73 19" xfId="34171"/>
    <cellStyle name="Normal 2 2 2 2 2 2 73 2" xfId="34172"/>
    <cellStyle name="Normal 2 2 2 2 2 2 73 20" xfId="34173"/>
    <cellStyle name="Normal 2 2 2 2 2 2 73 21" xfId="34174"/>
    <cellStyle name="Normal 2 2 2 2 2 2 73 22" xfId="34175"/>
    <cellStyle name="Normal 2 2 2 2 2 2 73 3" xfId="34176"/>
    <cellStyle name="Normal 2 2 2 2 2 2 73 4" xfId="34177"/>
    <cellStyle name="Normal 2 2 2 2 2 2 73 5" xfId="34178"/>
    <cellStyle name="Normal 2 2 2 2 2 2 73 6" xfId="34179"/>
    <cellStyle name="Normal 2 2 2 2 2 2 73 7" xfId="34180"/>
    <cellStyle name="Normal 2 2 2 2 2 2 73 8" xfId="34181"/>
    <cellStyle name="Normal 2 2 2 2 2 2 73 9" xfId="34182"/>
    <cellStyle name="Normal 2 2 2 2 2 2 74" xfId="34183"/>
    <cellStyle name="Normal 2 2 2 2 2 2 74 10" xfId="34184"/>
    <cellStyle name="Normal 2 2 2 2 2 2 74 11" xfId="34185"/>
    <cellStyle name="Normal 2 2 2 2 2 2 74 12" xfId="34186"/>
    <cellStyle name="Normal 2 2 2 2 2 2 74 13" xfId="34187"/>
    <cellStyle name="Normal 2 2 2 2 2 2 74 14" xfId="34188"/>
    <cellStyle name="Normal 2 2 2 2 2 2 74 15" xfId="34189"/>
    <cellStyle name="Normal 2 2 2 2 2 2 74 16" xfId="34190"/>
    <cellStyle name="Normal 2 2 2 2 2 2 74 17" xfId="34191"/>
    <cellStyle name="Normal 2 2 2 2 2 2 74 18" xfId="34192"/>
    <cellStyle name="Normal 2 2 2 2 2 2 74 19" xfId="34193"/>
    <cellStyle name="Normal 2 2 2 2 2 2 74 2" xfId="34194"/>
    <cellStyle name="Normal 2 2 2 2 2 2 74 20" xfId="34195"/>
    <cellStyle name="Normal 2 2 2 2 2 2 74 21" xfId="34196"/>
    <cellStyle name="Normal 2 2 2 2 2 2 74 22" xfId="34197"/>
    <cellStyle name="Normal 2 2 2 2 2 2 74 3" xfId="34198"/>
    <cellStyle name="Normal 2 2 2 2 2 2 74 4" xfId="34199"/>
    <cellStyle name="Normal 2 2 2 2 2 2 74 5" xfId="34200"/>
    <cellStyle name="Normal 2 2 2 2 2 2 74 6" xfId="34201"/>
    <cellStyle name="Normal 2 2 2 2 2 2 74 7" xfId="34202"/>
    <cellStyle name="Normal 2 2 2 2 2 2 74 8" xfId="34203"/>
    <cellStyle name="Normal 2 2 2 2 2 2 74 9" xfId="34204"/>
    <cellStyle name="Normal 2 2 2 2 2 2 75" xfId="34205"/>
    <cellStyle name="Normal 2 2 2 2 2 2 75 10" xfId="34206"/>
    <cellStyle name="Normal 2 2 2 2 2 2 75 11" xfId="34207"/>
    <cellStyle name="Normal 2 2 2 2 2 2 75 12" xfId="34208"/>
    <cellStyle name="Normal 2 2 2 2 2 2 75 13" xfId="34209"/>
    <cellStyle name="Normal 2 2 2 2 2 2 75 14" xfId="34210"/>
    <cellStyle name="Normal 2 2 2 2 2 2 75 15" xfId="34211"/>
    <cellStyle name="Normal 2 2 2 2 2 2 75 16" xfId="34212"/>
    <cellStyle name="Normal 2 2 2 2 2 2 75 17" xfId="34213"/>
    <cellStyle name="Normal 2 2 2 2 2 2 75 18" xfId="34214"/>
    <cellStyle name="Normal 2 2 2 2 2 2 75 19" xfId="34215"/>
    <cellStyle name="Normal 2 2 2 2 2 2 75 2" xfId="34216"/>
    <cellStyle name="Normal 2 2 2 2 2 2 75 20" xfId="34217"/>
    <cellStyle name="Normal 2 2 2 2 2 2 75 21" xfId="34218"/>
    <cellStyle name="Normal 2 2 2 2 2 2 75 22" xfId="34219"/>
    <cellStyle name="Normal 2 2 2 2 2 2 75 3" xfId="34220"/>
    <cellStyle name="Normal 2 2 2 2 2 2 75 4" xfId="34221"/>
    <cellStyle name="Normal 2 2 2 2 2 2 75 5" xfId="34222"/>
    <cellStyle name="Normal 2 2 2 2 2 2 75 6" xfId="34223"/>
    <cellStyle name="Normal 2 2 2 2 2 2 75 7" xfId="34224"/>
    <cellStyle name="Normal 2 2 2 2 2 2 75 8" xfId="34225"/>
    <cellStyle name="Normal 2 2 2 2 2 2 75 9" xfId="34226"/>
    <cellStyle name="Normal 2 2 2 2 2 2 76" xfId="34227"/>
    <cellStyle name="Normal 2 2 2 2 2 2 76 10" xfId="34228"/>
    <cellStyle name="Normal 2 2 2 2 2 2 76 11" xfId="34229"/>
    <cellStyle name="Normal 2 2 2 2 2 2 76 12" xfId="34230"/>
    <cellStyle name="Normal 2 2 2 2 2 2 76 13" xfId="34231"/>
    <cellStyle name="Normal 2 2 2 2 2 2 76 14" xfId="34232"/>
    <cellStyle name="Normal 2 2 2 2 2 2 76 15" xfId="34233"/>
    <cellStyle name="Normal 2 2 2 2 2 2 76 16" xfId="34234"/>
    <cellStyle name="Normal 2 2 2 2 2 2 76 17" xfId="34235"/>
    <cellStyle name="Normal 2 2 2 2 2 2 76 18" xfId="34236"/>
    <cellStyle name="Normal 2 2 2 2 2 2 76 19" xfId="34237"/>
    <cellStyle name="Normal 2 2 2 2 2 2 76 2" xfId="34238"/>
    <cellStyle name="Normal 2 2 2 2 2 2 76 20" xfId="34239"/>
    <cellStyle name="Normal 2 2 2 2 2 2 76 21" xfId="34240"/>
    <cellStyle name="Normal 2 2 2 2 2 2 76 22" xfId="34241"/>
    <cellStyle name="Normal 2 2 2 2 2 2 76 3" xfId="34242"/>
    <cellStyle name="Normal 2 2 2 2 2 2 76 4" xfId="34243"/>
    <cellStyle name="Normal 2 2 2 2 2 2 76 5" xfId="34244"/>
    <cellStyle name="Normal 2 2 2 2 2 2 76 6" xfId="34245"/>
    <cellStyle name="Normal 2 2 2 2 2 2 76 7" xfId="34246"/>
    <cellStyle name="Normal 2 2 2 2 2 2 76 8" xfId="34247"/>
    <cellStyle name="Normal 2 2 2 2 2 2 76 9" xfId="34248"/>
    <cellStyle name="Normal 2 2 2 2 2 2 77" xfId="34249"/>
    <cellStyle name="Normal 2 2 2 2 2 2 77 10" xfId="34250"/>
    <cellStyle name="Normal 2 2 2 2 2 2 77 11" xfId="34251"/>
    <cellStyle name="Normal 2 2 2 2 2 2 77 12" xfId="34252"/>
    <cellStyle name="Normal 2 2 2 2 2 2 77 13" xfId="34253"/>
    <cellStyle name="Normal 2 2 2 2 2 2 77 14" xfId="34254"/>
    <cellStyle name="Normal 2 2 2 2 2 2 77 15" xfId="34255"/>
    <cellStyle name="Normal 2 2 2 2 2 2 77 16" xfId="34256"/>
    <cellStyle name="Normal 2 2 2 2 2 2 77 17" xfId="34257"/>
    <cellStyle name="Normal 2 2 2 2 2 2 77 18" xfId="34258"/>
    <cellStyle name="Normal 2 2 2 2 2 2 77 19" xfId="34259"/>
    <cellStyle name="Normal 2 2 2 2 2 2 77 2" xfId="34260"/>
    <cellStyle name="Normal 2 2 2 2 2 2 77 20" xfId="34261"/>
    <cellStyle name="Normal 2 2 2 2 2 2 77 21" xfId="34262"/>
    <cellStyle name="Normal 2 2 2 2 2 2 77 22" xfId="34263"/>
    <cellStyle name="Normal 2 2 2 2 2 2 77 3" xfId="34264"/>
    <cellStyle name="Normal 2 2 2 2 2 2 77 4" xfId="34265"/>
    <cellStyle name="Normal 2 2 2 2 2 2 77 5" xfId="34266"/>
    <cellStyle name="Normal 2 2 2 2 2 2 77 6" xfId="34267"/>
    <cellStyle name="Normal 2 2 2 2 2 2 77 7" xfId="34268"/>
    <cellStyle name="Normal 2 2 2 2 2 2 77 8" xfId="34269"/>
    <cellStyle name="Normal 2 2 2 2 2 2 77 9" xfId="34270"/>
    <cellStyle name="Normal 2 2 2 2 2 2 78" xfId="34271"/>
    <cellStyle name="Normal 2 2 2 2 2 2 78 10" xfId="34272"/>
    <cellStyle name="Normal 2 2 2 2 2 2 78 11" xfId="34273"/>
    <cellStyle name="Normal 2 2 2 2 2 2 78 12" xfId="34274"/>
    <cellStyle name="Normal 2 2 2 2 2 2 78 13" xfId="34275"/>
    <cellStyle name="Normal 2 2 2 2 2 2 78 14" xfId="34276"/>
    <cellStyle name="Normal 2 2 2 2 2 2 78 15" xfId="34277"/>
    <cellStyle name="Normal 2 2 2 2 2 2 78 16" xfId="34278"/>
    <cellStyle name="Normal 2 2 2 2 2 2 78 17" xfId="34279"/>
    <cellStyle name="Normal 2 2 2 2 2 2 78 18" xfId="34280"/>
    <cellStyle name="Normal 2 2 2 2 2 2 78 19" xfId="34281"/>
    <cellStyle name="Normal 2 2 2 2 2 2 78 2" xfId="34282"/>
    <cellStyle name="Normal 2 2 2 2 2 2 78 20" xfId="34283"/>
    <cellStyle name="Normal 2 2 2 2 2 2 78 21" xfId="34284"/>
    <cellStyle name="Normal 2 2 2 2 2 2 78 22" xfId="34285"/>
    <cellStyle name="Normal 2 2 2 2 2 2 78 3" xfId="34286"/>
    <cellStyle name="Normal 2 2 2 2 2 2 78 4" xfId="34287"/>
    <cellStyle name="Normal 2 2 2 2 2 2 78 5" xfId="34288"/>
    <cellStyle name="Normal 2 2 2 2 2 2 78 6" xfId="34289"/>
    <cellStyle name="Normal 2 2 2 2 2 2 78 7" xfId="34290"/>
    <cellStyle name="Normal 2 2 2 2 2 2 78 8" xfId="34291"/>
    <cellStyle name="Normal 2 2 2 2 2 2 78 9" xfId="34292"/>
    <cellStyle name="Normal 2 2 2 2 2 2 79" xfId="34293"/>
    <cellStyle name="Normal 2 2 2 2 2 2 79 10" xfId="34294"/>
    <cellStyle name="Normal 2 2 2 2 2 2 79 11" xfId="34295"/>
    <cellStyle name="Normal 2 2 2 2 2 2 79 12" xfId="34296"/>
    <cellStyle name="Normal 2 2 2 2 2 2 79 13" xfId="34297"/>
    <cellStyle name="Normal 2 2 2 2 2 2 79 14" xfId="34298"/>
    <cellStyle name="Normal 2 2 2 2 2 2 79 15" xfId="34299"/>
    <cellStyle name="Normal 2 2 2 2 2 2 79 16" xfId="34300"/>
    <cellStyle name="Normal 2 2 2 2 2 2 79 17" xfId="34301"/>
    <cellStyle name="Normal 2 2 2 2 2 2 79 18" xfId="34302"/>
    <cellStyle name="Normal 2 2 2 2 2 2 79 19" xfId="34303"/>
    <cellStyle name="Normal 2 2 2 2 2 2 79 2" xfId="34304"/>
    <cellStyle name="Normal 2 2 2 2 2 2 79 20" xfId="34305"/>
    <cellStyle name="Normal 2 2 2 2 2 2 79 21" xfId="34306"/>
    <cellStyle name="Normal 2 2 2 2 2 2 79 22" xfId="34307"/>
    <cellStyle name="Normal 2 2 2 2 2 2 79 3" xfId="34308"/>
    <cellStyle name="Normal 2 2 2 2 2 2 79 4" xfId="34309"/>
    <cellStyle name="Normal 2 2 2 2 2 2 79 5" xfId="34310"/>
    <cellStyle name="Normal 2 2 2 2 2 2 79 6" xfId="34311"/>
    <cellStyle name="Normal 2 2 2 2 2 2 79 7" xfId="34312"/>
    <cellStyle name="Normal 2 2 2 2 2 2 79 8" xfId="34313"/>
    <cellStyle name="Normal 2 2 2 2 2 2 79 9" xfId="34314"/>
    <cellStyle name="Normal 2 2 2 2 2 2 8" xfId="34315"/>
    <cellStyle name="Normal 2 2 2 2 2 2 8 10" xfId="34316"/>
    <cellStyle name="Normal 2 2 2 2 2 2 8 11" xfId="34317"/>
    <cellStyle name="Normal 2 2 2 2 2 2 8 12" xfId="34318"/>
    <cellStyle name="Normal 2 2 2 2 2 2 8 13" xfId="34319"/>
    <cellStyle name="Normal 2 2 2 2 2 2 8 14" xfId="34320"/>
    <cellStyle name="Normal 2 2 2 2 2 2 8 15" xfId="34321"/>
    <cellStyle name="Normal 2 2 2 2 2 2 8 16" xfId="34322"/>
    <cellStyle name="Normal 2 2 2 2 2 2 8 17" xfId="34323"/>
    <cellStyle name="Normal 2 2 2 2 2 2 8 18" xfId="34324"/>
    <cellStyle name="Normal 2 2 2 2 2 2 8 19" xfId="34325"/>
    <cellStyle name="Normal 2 2 2 2 2 2 8 2" xfId="34326"/>
    <cellStyle name="Normal 2 2 2 2 2 2 8 20" xfId="34327"/>
    <cellStyle name="Normal 2 2 2 2 2 2 8 21" xfId="34328"/>
    <cellStyle name="Normal 2 2 2 2 2 2 8 22" xfId="34329"/>
    <cellStyle name="Normal 2 2 2 2 2 2 8 3" xfId="34330"/>
    <cellStyle name="Normal 2 2 2 2 2 2 8 4" xfId="34331"/>
    <cellStyle name="Normal 2 2 2 2 2 2 8 5" xfId="34332"/>
    <cellStyle name="Normal 2 2 2 2 2 2 8 6" xfId="34333"/>
    <cellStyle name="Normal 2 2 2 2 2 2 8 7" xfId="34334"/>
    <cellStyle name="Normal 2 2 2 2 2 2 8 8" xfId="34335"/>
    <cellStyle name="Normal 2 2 2 2 2 2 8 9" xfId="34336"/>
    <cellStyle name="Normal 2 2 2 2 2 2 80" xfId="34337"/>
    <cellStyle name="Normal 2 2 2 2 2 2 80 10" xfId="34338"/>
    <cellStyle name="Normal 2 2 2 2 2 2 80 11" xfId="34339"/>
    <cellStyle name="Normal 2 2 2 2 2 2 80 12" xfId="34340"/>
    <cellStyle name="Normal 2 2 2 2 2 2 80 13" xfId="34341"/>
    <cellStyle name="Normal 2 2 2 2 2 2 80 14" xfId="34342"/>
    <cellStyle name="Normal 2 2 2 2 2 2 80 15" xfId="34343"/>
    <cellStyle name="Normal 2 2 2 2 2 2 80 16" xfId="34344"/>
    <cellStyle name="Normal 2 2 2 2 2 2 80 17" xfId="34345"/>
    <cellStyle name="Normal 2 2 2 2 2 2 80 18" xfId="34346"/>
    <cellStyle name="Normal 2 2 2 2 2 2 80 19" xfId="34347"/>
    <cellStyle name="Normal 2 2 2 2 2 2 80 2" xfId="34348"/>
    <cellStyle name="Normal 2 2 2 2 2 2 80 20" xfId="34349"/>
    <cellStyle name="Normal 2 2 2 2 2 2 80 21" xfId="34350"/>
    <cellStyle name="Normal 2 2 2 2 2 2 80 22" xfId="34351"/>
    <cellStyle name="Normal 2 2 2 2 2 2 80 3" xfId="34352"/>
    <cellStyle name="Normal 2 2 2 2 2 2 80 4" xfId="34353"/>
    <cellStyle name="Normal 2 2 2 2 2 2 80 5" xfId="34354"/>
    <cellStyle name="Normal 2 2 2 2 2 2 80 6" xfId="34355"/>
    <cellStyle name="Normal 2 2 2 2 2 2 80 7" xfId="34356"/>
    <cellStyle name="Normal 2 2 2 2 2 2 80 8" xfId="34357"/>
    <cellStyle name="Normal 2 2 2 2 2 2 80 9" xfId="34358"/>
    <cellStyle name="Normal 2 2 2 2 2 2 81" xfId="34359"/>
    <cellStyle name="Normal 2 2 2 2 2 2 81 10" xfId="34360"/>
    <cellStyle name="Normal 2 2 2 2 2 2 81 11" xfId="34361"/>
    <cellStyle name="Normal 2 2 2 2 2 2 81 12" xfId="34362"/>
    <cellStyle name="Normal 2 2 2 2 2 2 81 13" xfId="34363"/>
    <cellStyle name="Normal 2 2 2 2 2 2 81 14" xfId="34364"/>
    <cellStyle name="Normal 2 2 2 2 2 2 81 15" xfId="34365"/>
    <cellStyle name="Normal 2 2 2 2 2 2 81 16" xfId="34366"/>
    <cellStyle name="Normal 2 2 2 2 2 2 81 17" xfId="34367"/>
    <cellStyle name="Normal 2 2 2 2 2 2 81 18" xfId="34368"/>
    <cellStyle name="Normal 2 2 2 2 2 2 81 19" xfId="34369"/>
    <cellStyle name="Normal 2 2 2 2 2 2 81 2" xfId="34370"/>
    <cellStyle name="Normal 2 2 2 2 2 2 81 20" xfId="34371"/>
    <cellStyle name="Normal 2 2 2 2 2 2 81 21" xfId="34372"/>
    <cellStyle name="Normal 2 2 2 2 2 2 81 22" xfId="34373"/>
    <cellStyle name="Normal 2 2 2 2 2 2 81 3" xfId="34374"/>
    <cellStyle name="Normal 2 2 2 2 2 2 81 4" xfId="34375"/>
    <cellStyle name="Normal 2 2 2 2 2 2 81 5" xfId="34376"/>
    <cellStyle name="Normal 2 2 2 2 2 2 81 6" xfId="34377"/>
    <cellStyle name="Normal 2 2 2 2 2 2 81 7" xfId="34378"/>
    <cellStyle name="Normal 2 2 2 2 2 2 81 8" xfId="34379"/>
    <cellStyle name="Normal 2 2 2 2 2 2 81 9" xfId="34380"/>
    <cellStyle name="Normal 2 2 2 2 2 2 82" xfId="34381"/>
    <cellStyle name="Normal 2 2 2 2 2 2 82 10" xfId="34382"/>
    <cellStyle name="Normal 2 2 2 2 2 2 82 11" xfId="34383"/>
    <cellStyle name="Normal 2 2 2 2 2 2 82 12" xfId="34384"/>
    <cellStyle name="Normal 2 2 2 2 2 2 82 13" xfId="34385"/>
    <cellStyle name="Normal 2 2 2 2 2 2 82 14" xfId="34386"/>
    <cellStyle name="Normal 2 2 2 2 2 2 82 15" xfId="34387"/>
    <cellStyle name="Normal 2 2 2 2 2 2 82 16" xfId="34388"/>
    <cellStyle name="Normal 2 2 2 2 2 2 82 17" xfId="34389"/>
    <cellStyle name="Normal 2 2 2 2 2 2 82 18" xfId="34390"/>
    <cellStyle name="Normal 2 2 2 2 2 2 82 19" xfId="34391"/>
    <cellStyle name="Normal 2 2 2 2 2 2 82 2" xfId="34392"/>
    <cellStyle name="Normal 2 2 2 2 2 2 82 20" xfId="34393"/>
    <cellStyle name="Normal 2 2 2 2 2 2 82 21" xfId="34394"/>
    <cellStyle name="Normal 2 2 2 2 2 2 82 22" xfId="34395"/>
    <cellStyle name="Normal 2 2 2 2 2 2 82 3" xfId="34396"/>
    <cellStyle name="Normal 2 2 2 2 2 2 82 4" xfId="34397"/>
    <cellStyle name="Normal 2 2 2 2 2 2 82 5" xfId="34398"/>
    <cellStyle name="Normal 2 2 2 2 2 2 82 6" xfId="34399"/>
    <cellStyle name="Normal 2 2 2 2 2 2 82 7" xfId="34400"/>
    <cellStyle name="Normal 2 2 2 2 2 2 82 8" xfId="34401"/>
    <cellStyle name="Normal 2 2 2 2 2 2 82 9" xfId="34402"/>
    <cellStyle name="Normal 2 2 2 2 2 2 83" xfId="34403"/>
    <cellStyle name="Normal 2 2 2 2 2 2 83 10" xfId="34404"/>
    <cellStyle name="Normal 2 2 2 2 2 2 83 11" xfId="34405"/>
    <cellStyle name="Normal 2 2 2 2 2 2 83 12" xfId="34406"/>
    <cellStyle name="Normal 2 2 2 2 2 2 83 13" xfId="34407"/>
    <cellStyle name="Normal 2 2 2 2 2 2 83 14" xfId="34408"/>
    <cellStyle name="Normal 2 2 2 2 2 2 83 15" xfId="34409"/>
    <cellStyle name="Normal 2 2 2 2 2 2 83 16" xfId="34410"/>
    <cellStyle name="Normal 2 2 2 2 2 2 83 17" xfId="34411"/>
    <cellStyle name="Normal 2 2 2 2 2 2 83 18" xfId="34412"/>
    <cellStyle name="Normal 2 2 2 2 2 2 83 19" xfId="34413"/>
    <cellStyle name="Normal 2 2 2 2 2 2 83 2" xfId="34414"/>
    <cellStyle name="Normal 2 2 2 2 2 2 83 20" xfId="34415"/>
    <cellStyle name="Normal 2 2 2 2 2 2 83 21" xfId="34416"/>
    <cellStyle name="Normal 2 2 2 2 2 2 83 22" xfId="34417"/>
    <cellStyle name="Normal 2 2 2 2 2 2 83 3" xfId="34418"/>
    <cellStyle name="Normal 2 2 2 2 2 2 83 4" xfId="34419"/>
    <cellStyle name="Normal 2 2 2 2 2 2 83 5" xfId="34420"/>
    <cellStyle name="Normal 2 2 2 2 2 2 83 6" xfId="34421"/>
    <cellStyle name="Normal 2 2 2 2 2 2 83 7" xfId="34422"/>
    <cellStyle name="Normal 2 2 2 2 2 2 83 8" xfId="34423"/>
    <cellStyle name="Normal 2 2 2 2 2 2 83 9" xfId="34424"/>
    <cellStyle name="Normal 2 2 2 2 2 2 84" xfId="34425"/>
    <cellStyle name="Normal 2 2 2 2 2 2 84 10" xfId="34426"/>
    <cellStyle name="Normal 2 2 2 2 2 2 84 11" xfId="34427"/>
    <cellStyle name="Normal 2 2 2 2 2 2 84 12" xfId="34428"/>
    <cellStyle name="Normal 2 2 2 2 2 2 84 13" xfId="34429"/>
    <cellStyle name="Normal 2 2 2 2 2 2 84 14" xfId="34430"/>
    <cellStyle name="Normal 2 2 2 2 2 2 84 15" xfId="34431"/>
    <cellStyle name="Normal 2 2 2 2 2 2 84 16" xfId="34432"/>
    <cellStyle name="Normal 2 2 2 2 2 2 84 17" xfId="34433"/>
    <cellStyle name="Normal 2 2 2 2 2 2 84 18" xfId="34434"/>
    <cellStyle name="Normal 2 2 2 2 2 2 84 19" xfId="34435"/>
    <cellStyle name="Normal 2 2 2 2 2 2 84 2" xfId="34436"/>
    <cellStyle name="Normal 2 2 2 2 2 2 84 20" xfId="34437"/>
    <cellStyle name="Normal 2 2 2 2 2 2 84 21" xfId="34438"/>
    <cellStyle name="Normal 2 2 2 2 2 2 84 22" xfId="34439"/>
    <cellStyle name="Normal 2 2 2 2 2 2 84 3" xfId="34440"/>
    <cellStyle name="Normal 2 2 2 2 2 2 84 4" xfId="34441"/>
    <cellStyle name="Normal 2 2 2 2 2 2 84 5" xfId="34442"/>
    <cellStyle name="Normal 2 2 2 2 2 2 84 6" xfId="34443"/>
    <cellStyle name="Normal 2 2 2 2 2 2 84 7" xfId="34444"/>
    <cellStyle name="Normal 2 2 2 2 2 2 84 8" xfId="34445"/>
    <cellStyle name="Normal 2 2 2 2 2 2 84 9" xfId="34446"/>
    <cellStyle name="Normal 2 2 2 2 2 2 85" xfId="34447"/>
    <cellStyle name="Normal 2 2 2 2 2 2 85 2" xfId="34448"/>
    <cellStyle name="Normal 2 2 2 2 2 2 85 2 10" xfId="34449"/>
    <cellStyle name="Normal 2 2 2 2 2 2 85 2 11" xfId="34450"/>
    <cellStyle name="Normal 2 2 2 2 2 2 85 2 12" xfId="34451"/>
    <cellStyle name="Normal 2 2 2 2 2 2 85 2 13" xfId="34452"/>
    <cellStyle name="Normal 2 2 2 2 2 2 85 2 14" xfId="34453"/>
    <cellStyle name="Normal 2 2 2 2 2 2 85 2 15" xfId="34454"/>
    <cellStyle name="Normal 2 2 2 2 2 2 85 2 16" xfId="34455"/>
    <cellStyle name="Normal 2 2 2 2 2 2 85 2 17" xfId="34456"/>
    <cellStyle name="Normal 2 2 2 2 2 2 85 2 18" xfId="34457"/>
    <cellStyle name="Normal 2 2 2 2 2 2 85 2 19" xfId="34458"/>
    <cellStyle name="Normal 2 2 2 2 2 2 85 2 2" xfId="34459"/>
    <cellStyle name="Normal 2 2 2 2 2 2 85 2 20" xfId="34460"/>
    <cellStyle name="Normal 2 2 2 2 2 2 85 2 21" xfId="34461"/>
    <cellStyle name="Normal 2 2 2 2 2 2 85 2 22" xfId="34462"/>
    <cellStyle name="Normal 2 2 2 2 2 2 85 2 3" xfId="34463"/>
    <cellStyle name="Normal 2 2 2 2 2 2 85 2 4" xfId="34464"/>
    <cellStyle name="Normal 2 2 2 2 2 2 85 2 5" xfId="34465"/>
    <cellStyle name="Normal 2 2 2 2 2 2 85 2 6" xfId="34466"/>
    <cellStyle name="Normal 2 2 2 2 2 2 85 2 7" xfId="34467"/>
    <cellStyle name="Normal 2 2 2 2 2 2 85 2 8" xfId="34468"/>
    <cellStyle name="Normal 2 2 2 2 2 2 85 2 9" xfId="34469"/>
    <cellStyle name="Normal 2 2 2 2 2 2 85 3" xfId="34470"/>
    <cellStyle name="Normal 2 2 2 2 2 2 85 3 10" xfId="34471"/>
    <cellStyle name="Normal 2 2 2 2 2 2 85 3 11" xfId="34472"/>
    <cellStyle name="Normal 2 2 2 2 2 2 85 3 12" xfId="34473"/>
    <cellStyle name="Normal 2 2 2 2 2 2 85 3 13" xfId="34474"/>
    <cellStyle name="Normal 2 2 2 2 2 2 85 3 14" xfId="34475"/>
    <cellStyle name="Normal 2 2 2 2 2 2 85 3 15" xfId="34476"/>
    <cellStyle name="Normal 2 2 2 2 2 2 85 3 16" xfId="34477"/>
    <cellStyle name="Normal 2 2 2 2 2 2 85 3 17" xfId="34478"/>
    <cellStyle name="Normal 2 2 2 2 2 2 85 3 18" xfId="34479"/>
    <cellStyle name="Normal 2 2 2 2 2 2 85 3 19" xfId="34480"/>
    <cellStyle name="Normal 2 2 2 2 2 2 85 3 2" xfId="34481"/>
    <cellStyle name="Normal 2 2 2 2 2 2 85 3 20" xfId="34482"/>
    <cellStyle name="Normal 2 2 2 2 2 2 85 3 21" xfId="34483"/>
    <cellStyle name="Normal 2 2 2 2 2 2 85 3 22" xfId="34484"/>
    <cellStyle name="Normal 2 2 2 2 2 2 85 3 3" xfId="34485"/>
    <cellStyle name="Normal 2 2 2 2 2 2 85 3 4" xfId="34486"/>
    <cellStyle name="Normal 2 2 2 2 2 2 85 3 5" xfId="34487"/>
    <cellStyle name="Normal 2 2 2 2 2 2 85 3 6" xfId="34488"/>
    <cellStyle name="Normal 2 2 2 2 2 2 85 3 7" xfId="34489"/>
    <cellStyle name="Normal 2 2 2 2 2 2 85 3 8" xfId="34490"/>
    <cellStyle name="Normal 2 2 2 2 2 2 85 3 9" xfId="34491"/>
    <cellStyle name="Normal 2 2 2 2 2 2 86" xfId="34492"/>
    <cellStyle name="Normal 2 2 2 2 2 2 86 2" xfId="34493"/>
    <cellStyle name="Normal 2 2 2 2 2 2 87" xfId="34494"/>
    <cellStyle name="Normal 2 2 2 2 2 2 88" xfId="34495"/>
    <cellStyle name="Normal 2 2 2 2 2 2 89" xfId="34496"/>
    <cellStyle name="Normal 2 2 2 2 2 2 9" xfId="34497"/>
    <cellStyle name="Normal 2 2 2 2 2 2 9 10" xfId="34498"/>
    <cellStyle name="Normal 2 2 2 2 2 2 9 11" xfId="34499"/>
    <cellStyle name="Normal 2 2 2 2 2 2 9 12" xfId="34500"/>
    <cellStyle name="Normal 2 2 2 2 2 2 9 13" xfId="34501"/>
    <cellStyle name="Normal 2 2 2 2 2 2 9 14" xfId="34502"/>
    <cellStyle name="Normal 2 2 2 2 2 2 9 15" xfId="34503"/>
    <cellStyle name="Normal 2 2 2 2 2 2 9 16" xfId="34504"/>
    <cellStyle name="Normal 2 2 2 2 2 2 9 17" xfId="34505"/>
    <cellStyle name="Normal 2 2 2 2 2 2 9 18" xfId="34506"/>
    <cellStyle name="Normal 2 2 2 2 2 2 9 19" xfId="34507"/>
    <cellStyle name="Normal 2 2 2 2 2 2 9 2" xfId="34508"/>
    <cellStyle name="Normal 2 2 2 2 2 2 9 20" xfId="34509"/>
    <cellStyle name="Normal 2 2 2 2 2 2 9 21" xfId="34510"/>
    <cellStyle name="Normal 2 2 2 2 2 2 9 22" xfId="34511"/>
    <cellStyle name="Normal 2 2 2 2 2 2 9 3" xfId="34512"/>
    <cellStyle name="Normal 2 2 2 2 2 2 9 4" xfId="34513"/>
    <cellStyle name="Normal 2 2 2 2 2 2 9 5" xfId="34514"/>
    <cellStyle name="Normal 2 2 2 2 2 2 9 6" xfId="34515"/>
    <cellStyle name="Normal 2 2 2 2 2 2 9 7" xfId="34516"/>
    <cellStyle name="Normal 2 2 2 2 2 2 9 8" xfId="34517"/>
    <cellStyle name="Normal 2 2 2 2 2 2 9 9" xfId="34518"/>
    <cellStyle name="Normal 2 2 2 2 2 2 90" xfId="34519"/>
    <cellStyle name="Normal 2 2 2 2 2 2 91" xfId="34520"/>
    <cellStyle name="Normal 2 2 2 2 2 2 92" xfId="34521"/>
    <cellStyle name="Normal 2 2 2 2 2 2 93" xfId="34522"/>
    <cellStyle name="Normal 2 2 2 2 2 2 94" xfId="34523"/>
    <cellStyle name="Normal 2 2 2 2 2 2 95" xfId="34524"/>
    <cellStyle name="Normal 2 2 2 2 2 2 96" xfId="34525"/>
    <cellStyle name="Normal 2 2 2 2 2 2 97" xfId="34526"/>
    <cellStyle name="Normal 2 2 2 2 2 2 98" xfId="34527"/>
    <cellStyle name="Normal 2 2 2 2 2 2 99" xfId="34528"/>
    <cellStyle name="Normal 2 2 2 2 2 20" xfId="34529"/>
    <cellStyle name="Normal 2 2 2 2 2 21" xfId="34530"/>
    <cellStyle name="Normal 2 2 2 2 2 22" xfId="34531"/>
    <cellStyle name="Normal 2 2 2 2 2 23" xfId="34532"/>
    <cellStyle name="Normal 2 2 2 2 2 24" xfId="34533"/>
    <cellStyle name="Normal 2 2 2 2 2 25" xfId="34534"/>
    <cellStyle name="Normal 2 2 2 2 2 26" xfId="34535"/>
    <cellStyle name="Normal 2 2 2 2 2 27" xfId="34536"/>
    <cellStyle name="Normal 2 2 2 2 2 28" xfId="34537"/>
    <cellStyle name="Normal 2 2 2 2 2 29" xfId="34538"/>
    <cellStyle name="Normal 2 2 2 2 2 3" xfId="34539"/>
    <cellStyle name="Normal 2 2 2 2 2 30" xfId="34540"/>
    <cellStyle name="Normal 2 2 2 2 2 31" xfId="34541"/>
    <cellStyle name="Normal 2 2 2 2 2 32" xfId="34542"/>
    <cellStyle name="Normal 2 2 2 2 2 33" xfId="34543"/>
    <cellStyle name="Normal 2 2 2 2 2 34" xfId="34544"/>
    <cellStyle name="Normal 2 2 2 2 2 35" xfId="34545"/>
    <cellStyle name="Normal 2 2 2 2 2 36" xfId="34546"/>
    <cellStyle name="Normal 2 2 2 2 2 37" xfId="34547"/>
    <cellStyle name="Normal 2 2 2 2 2 38" xfId="34548"/>
    <cellStyle name="Normal 2 2 2 2 2 39" xfId="34549"/>
    <cellStyle name="Normal 2 2 2 2 2 4" xfId="34550"/>
    <cellStyle name="Normal 2 2 2 2 2 40" xfId="34551"/>
    <cellStyle name="Normal 2 2 2 2 2 40 10" xfId="34552"/>
    <cellStyle name="Normal 2 2 2 2 2 40 11" xfId="34553"/>
    <cellStyle name="Normal 2 2 2 2 2 40 12" xfId="34554"/>
    <cellStyle name="Normal 2 2 2 2 2 40 13" xfId="34555"/>
    <cellStyle name="Normal 2 2 2 2 2 40 14" xfId="34556"/>
    <cellStyle name="Normal 2 2 2 2 2 40 15" xfId="34557"/>
    <cellStyle name="Normal 2 2 2 2 2 40 16" xfId="34558"/>
    <cellStyle name="Normal 2 2 2 2 2 40 17" xfId="34559"/>
    <cellStyle name="Normal 2 2 2 2 2 40 18" xfId="34560"/>
    <cellStyle name="Normal 2 2 2 2 2 40 19" xfId="34561"/>
    <cellStyle name="Normal 2 2 2 2 2 40 2" xfId="34562"/>
    <cellStyle name="Normal 2 2 2 2 2 40 20" xfId="34563"/>
    <cellStyle name="Normal 2 2 2 2 2 40 21" xfId="34564"/>
    <cellStyle name="Normal 2 2 2 2 2 40 22" xfId="34565"/>
    <cellStyle name="Normal 2 2 2 2 2 40 23" xfId="34566"/>
    <cellStyle name="Normal 2 2 2 2 2 40 3" xfId="34567"/>
    <cellStyle name="Normal 2 2 2 2 2 40 4" xfId="34568"/>
    <cellStyle name="Normal 2 2 2 2 2 40 5" xfId="34569"/>
    <cellStyle name="Normal 2 2 2 2 2 40 6" xfId="34570"/>
    <cellStyle name="Normal 2 2 2 2 2 40 7" xfId="34571"/>
    <cellStyle name="Normal 2 2 2 2 2 40 8" xfId="34572"/>
    <cellStyle name="Normal 2 2 2 2 2 40 9" xfId="34573"/>
    <cellStyle name="Normal 2 2 2 2 2 41" xfId="34574"/>
    <cellStyle name="Normal 2 2 2 2 2 42" xfId="34575"/>
    <cellStyle name="Normal 2 2 2 2 2 43" xfId="34576"/>
    <cellStyle name="Normal 2 2 2 2 2 44" xfId="34577"/>
    <cellStyle name="Normal 2 2 2 2 2 45" xfId="34578"/>
    <cellStyle name="Normal 2 2 2 2 2 46" xfId="34579"/>
    <cellStyle name="Normal 2 2 2 2 2 47" xfId="34580"/>
    <cellStyle name="Normal 2 2 2 2 2 48" xfId="34581"/>
    <cellStyle name="Normal 2 2 2 2 2 49" xfId="34582"/>
    <cellStyle name="Normal 2 2 2 2 2 5" xfId="34583"/>
    <cellStyle name="Normal 2 2 2 2 2 50" xfId="34584"/>
    <cellStyle name="Normal 2 2 2 2 2 50 10" xfId="34585"/>
    <cellStyle name="Normal 2 2 2 2 2 50 11" xfId="34586"/>
    <cellStyle name="Normal 2 2 2 2 2 50 12" xfId="34587"/>
    <cellStyle name="Normal 2 2 2 2 2 50 13" xfId="34588"/>
    <cellStyle name="Normal 2 2 2 2 2 50 14" xfId="34589"/>
    <cellStyle name="Normal 2 2 2 2 2 50 15" xfId="34590"/>
    <cellStyle name="Normal 2 2 2 2 2 50 16" xfId="34591"/>
    <cellStyle name="Normal 2 2 2 2 2 50 17" xfId="34592"/>
    <cellStyle name="Normal 2 2 2 2 2 50 18" xfId="34593"/>
    <cellStyle name="Normal 2 2 2 2 2 50 19" xfId="34594"/>
    <cellStyle name="Normal 2 2 2 2 2 50 2" xfId="34595"/>
    <cellStyle name="Normal 2 2 2 2 2 50 2 2" xfId="34596"/>
    <cellStyle name="Normal 2 2 2 2 2 50 2 2 10" xfId="34597"/>
    <cellStyle name="Normal 2 2 2 2 2 50 2 2 11" xfId="34598"/>
    <cellStyle name="Normal 2 2 2 2 2 50 2 2 12" xfId="34599"/>
    <cellStyle name="Normal 2 2 2 2 2 50 2 2 13" xfId="34600"/>
    <cellStyle name="Normal 2 2 2 2 2 50 2 2 14" xfId="34601"/>
    <cellStyle name="Normal 2 2 2 2 2 50 2 2 15" xfId="34602"/>
    <cellStyle name="Normal 2 2 2 2 2 50 2 2 16" xfId="34603"/>
    <cellStyle name="Normal 2 2 2 2 2 50 2 2 17" xfId="34604"/>
    <cellStyle name="Normal 2 2 2 2 2 50 2 2 18" xfId="34605"/>
    <cellStyle name="Normal 2 2 2 2 2 50 2 2 19" xfId="34606"/>
    <cellStyle name="Normal 2 2 2 2 2 50 2 2 2" xfId="34607"/>
    <cellStyle name="Normal 2 2 2 2 2 50 2 2 2 2" xfId="34608"/>
    <cellStyle name="Normal 2 2 2 2 2 50 2 2 20" xfId="34609"/>
    <cellStyle name="Normal 2 2 2 2 2 50 2 2 21" xfId="34610"/>
    <cellStyle name="Normal 2 2 2 2 2 50 2 2 22" xfId="34611"/>
    <cellStyle name="Normal 2 2 2 2 2 50 2 2 23" xfId="34612"/>
    <cellStyle name="Normal 2 2 2 2 2 50 2 2 24" xfId="34613"/>
    <cellStyle name="Normal 2 2 2 2 2 50 2 2 3" xfId="34614"/>
    <cellStyle name="Normal 2 2 2 2 2 50 2 2 4" xfId="34615"/>
    <cellStyle name="Normal 2 2 2 2 2 50 2 2 5" xfId="34616"/>
    <cellStyle name="Normal 2 2 2 2 2 50 2 2 6" xfId="34617"/>
    <cellStyle name="Normal 2 2 2 2 2 50 2 2 7" xfId="34618"/>
    <cellStyle name="Normal 2 2 2 2 2 50 2 2 8" xfId="34619"/>
    <cellStyle name="Normal 2 2 2 2 2 50 2 2 9" xfId="34620"/>
    <cellStyle name="Normal 2 2 2 2 2 50 2 3" xfId="34621"/>
    <cellStyle name="Normal 2 2 2 2 2 50 2 3 10" xfId="34622"/>
    <cellStyle name="Normal 2 2 2 2 2 50 2 3 11" xfId="34623"/>
    <cellStyle name="Normal 2 2 2 2 2 50 2 3 12" xfId="34624"/>
    <cellStyle name="Normal 2 2 2 2 2 50 2 3 13" xfId="34625"/>
    <cellStyle name="Normal 2 2 2 2 2 50 2 3 14" xfId="34626"/>
    <cellStyle name="Normal 2 2 2 2 2 50 2 3 15" xfId="34627"/>
    <cellStyle name="Normal 2 2 2 2 2 50 2 3 16" xfId="34628"/>
    <cellStyle name="Normal 2 2 2 2 2 50 2 3 17" xfId="34629"/>
    <cellStyle name="Normal 2 2 2 2 2 50 2 3 18" xfId="34630"/>
    <cellStyle name="Normal 2 2 2 2 2 50 2 3 19" xfId="34631"/>
    <cellStyle name="Normal 2 2 2 2 2 50 2 3 2" xfId="34632"/>
    <cellStyle name="Normal 2 2 2 2 2 50 2 3 20" xfId="34633"/>
    <cellStyle name="Normal 2 2 2 2 2 50 2 3 21" xfId="34634"/>
    <cellStyle name="Normal 2 2 2 2 2 50 2 3 22" xfId="34635"/>
    <cellStyle name="Normal 2 2 2 2 2 50 2 3 3" xfId="34636"/>
    <cellStyle name="Normal 2 2 2 2 2 50 2 3 4" xfId="34637"/>
    <cellStyle name="Normal 2 2 2 2 2 50 2 3 5" xfId="34638"/>
    <cellStyle name="Normal 2 2 2 2 2 50 2 3 6" xfId="34639"/>
    <cellStyle name="Normal 2 2 2 2 2 50 2 3 7" xfId="34640"/>
    <cellStyle name="Normal 2 2 2 2 2 50 2 3 8" xfId="34641"/>
    <cellStyle name="Normal 2 2 2 2 2 50 2 3 9" xfId="34642"/>
    <cellStyle name="Normal 2 2 2 2 2 50 20" xfId="34643"/>
    <cellStyle name="Normal 2 2 2 2 2 50 21" xfId="34644"/>
    <cellStyle name="Normal 2 2 2 2 2 50 22" xfId="34645"/>
    <cellStyle name="Normal 2 2 2 2 2 50 23" xfId="34646"/>
    <cellStyle name="Normal 2 2 2 2 2 50 24" xfId="34647"/>
    <cellStyle name="Normal 2 2 2 2 2 50 25" xfId="34648"/>
    <cellStyle name="Normal 2 2 2 2 2 50 3" xfId="34649"/>
    <cellStyle name="Normal 2 2 2 2 2 50 3 2" xfId="34650"/>
    <cellStyle name="Normal 2 2 2 2 2 50 4" xfId="34651"/>
    <cellStyle name="Normal 2 2 2 2 2 50 5" xfId="34652"/>
    <cellStyle name="Normal 2 2 2 2 2 50 6" xfId="34653"/>
    <cellStyle name="Normal 2 2 2 2 2 50 7" xfId="34654"/>
    <cellStyle name="Normal 2 2 2 2 2 50 8" xfId="34655"/>
    <cellStyle name="Normal 2 2 2 2 2 50 9" xfId="34656"/>
    <cellStyle name="Normal 2 2 2 2 2 51" xfId="34657"/>
    <cellStyle name="Normal 2 2 2 2 2 52" xfId="34658"/>
    <cellStyle name="Normal 2 2 2 2 2 53" xfId="34659"/>
    <cellStyle name="Normal 2 2 2 2 2 54" xfId="34660"/>
    <cellStyle name="Normal 2 2 2 2 2 55" xfId="34661"/>
    <cellStyle name="Normal 2 2 2 2 2 56" xfId="34662"/>
    <cellStyle name="Normal 2 2 2 2 2 57" xfId="34663"/>
    <cellStyle name="Normal 2 2 2 2 2 58" xfId="34664"/>
    <cellStyle name="Normal 2 2 2 2 2 59" xfId="34665"/>
    <cellStyle name="Normal 2 2 2 2 2 6" xfId="34666"/>
    <cellStyle name="Normal 2 2 2 2 2 60" xfId="34667"/>
    <cellStyle name="Normal 2 2 2 2 2 61" xfId="34668"/>
    <cellStyle name="Normal 2 2 2 2 2 62" xfId="34669"/>
    <cellStyle name="Normal 2 2 2 2 2 63" xfId="34670"/>
    <cellStyle name="Normal 2 2 2 2 2 64" xfId="34671"/>
    <cellStyle name="Normal 2 2 2 2 2 65" xfId="34672"/>
    <cellStyle name="Normal 2 2 2 2 2 66" xfId="34673"/>
    <cellStyle name="Normal 2 2 2 2 2 67" xfId="34674"/>
    <cellStyle name="Normal 2 2 2 2 2 68" xfId="34675"/>
    <cellStyle name="Normal 2 2 2 2 2 69" xfId="34676"/>
    <cellStyle name="Normal 2 2 2 2 2 7" xfId="34677"/>
    <cellStyle name="Normal 2 2 2 2 2 7 10" xfId="34678"/>
    <cellStyle name="Normal 2 2 2 2 2 7 11" xfId="34679"/>
    <cellStyle name="Normal 2 2 2 2 2 7 12" xfId="34680"/>
    <cellStyle name="Normal 2 2 2 2 2 7 13" xfId="34681"/>
    <cellStyle name="Normal 2 2 2 2 2 7 14" xfId="34682"/>
    <cellStyle name="Normal 2 2 2 2 2 7 15" xfId="34683"/>
    <cellStyle name="Normal 2 2 2 2 2 7 16" xfId="34684"/>
    <cellStyle name="Normal 2 2 2 2 2 7 17" xfId="34685"/>
    <cellStyle name="Normal 2 2 2 2 2 7 18" xfId="34686"/>
    <cellStyle name="Normal 2 2 2 2 2 7 19" xfId="34687"/>
    <cellStyle name="Normal 2 2 2 2 2 7 2" xfId="34688"/>
    <cellStyle name="Normal 2 2 2 2 2 7 2 10" xfId="34689"/>
    <cellStyle name="Normal 2 2 2 2 2 7 2 11" xfId="34690"/>
    <cellStyle name="Normal 2 2 2 2 2 7 2 12" xfId="34691"/>
    <cellStyle name="Normal 2 2 2 2 2 7 2 13" xfId="34692"/>
    <cellStyle name="Normal 2 2 2 2 2 7 2 14" xfId="34693"/>
    <cellStyle name="Normal 2 2 2 2 2 7 2 15" xfId="34694"/>
    <cellStyle name="Normal 2 2 2 2 2 7 2 16" xfId="34695"/>
    <cellStyle name="Normal 2 2 2 2 2 7 2 17" xfId="34696"/>
    <cellStyle name="Normal 2 2 2 2 2 7 2 18" xfId="34697"/>
    <cellStyle name="Normal 2 2 2 2 2 7 2 19" xfId="34698"/>
    <cellStyle name="Normal 2 2 2 2 2 7 2 2" xfId="34699"/>
    <cellStyle name="Normal 2 2 2 2 2 7 2 20" xfId="34700"/>
    <cellStyle name="Normal 2 2 2 2 2 7 2 21" xfId="34701"/>
    <cellStyle name="Normal 2 2 2 2 2 7 2 22" xfId="34702"/>
    <cellStyle name="Normal 2 2 2 2 2 7 2 23" xfId="34703"/>
    <cellStyle name="Normal 2 2 2 2 2 7 2 24" xfId="34704"/>
    <cellStyle name="Normal 2 2 2 2 2 7 2 25" xfId="34705"/>
    <cellStyle name="Normal 2 2 2 2 2 7 2 26" xfId="34706"/>
    <cellStyle name="Normal 2 2 2 2 2 7 2 27" xfId="34707"/>
    <cellStyle name="Normal 2 2 2 2 2 7 2 28" xfId="34708"/>
    <cellStyle name="Normal 2 2 2 2 2 7 2 29" xfId="34709"/>
    <cellStyle name="Normal 2 2 2 2 2 7 2 3" xfId="34710"/>
    <cellStyle name="Normal 2 2 2 2 2 7 2 30" xfId="34711"/>
    <cellStyle name="Normal 2 2 2 2 2 7 2 31" xfId="34712"/>
    <cellStyle name="Normal 2 2 2 2 2 7 2 32" xfId="34713"/>
    <cellStyle name="Normal 2 2 2 2 2 7 2 33" xfId="34714"/>
    <cellStyle name="Normal 2 2 2 2 2 7 2 34" xfId="34715"/>
    <cellStyle name="Normal 2 2 2 2 2 7 2 35" xfId="34716"/>
    <cellStyle name="Normal 2 2 2 2 2 7 2 36" xfId="34717"/>
    <cellStyle name="Normal 2 2 2 2 2 7 2 37" xfId="34718"/>
    <cellStyle name="Normal 2 2 2 2 2 7 2 4" xfId="34719"/>
    <cellStyle name="Normal 2 2 2 2 2 7 2 5" xfId="34720"/>
    <cellStyle name="Normal 2 2 2 2 2 7 2 6" xfId="34721"/>
    <cellStyle name="Normal 2 2 2 2 2 7 2 7" xfId="34722"/>
    <cellStyle name="Normal 2 2 2 2 2 7 2 8" xfId="34723"/>
    <cellStyle name="Normal 2 2 2 2 2 7 2 9" xfId="34724"/>
    <cellStyle name="Normal 2 2 2 2 2 7 20" xfId="34725"/>
    <cellStyle name="Normal 2 2 2 2 2 7 21" xfId="34726"/>
    <cellStyle name="Normal 2 2 2 2 2 7 22" xfId="34727"/>
    <cellStyle name="Normal 2 2 2 2 2 7 23" xfId="34728"/>
    <cellStyle name="Normal 2 2 2 2 2 7 24" xfId="34729"/>
    <cellStyle name="Normal 2 2 2 2 2 7 25" xfId="34730"/>
    <cellStyle name="Normal 2 2 2 2 2 7 26" xfId="34731"/>
    <cellStyle name="Normal 2 2 2 2 2 7 27" xfId="34732"/>
    <cellStyle name="Normal 2 2 2 2 2 7 28" xfId="34733"/>
    <cellStyle name="Normal 2 2 2 2 2 7 29" xfId="34734"/>
    <cellStyle name="Normal 2 2 2 2 2 7 3" xfId="34735"/>
    <cellStyle name="Normal 2 2 2 2 2 7 30" xfId="34736"/>
    <cellStyle name="Normal 2 2 2 2 2 7 31" xfId="34737"/>
    <cellStyle name="Normal 2 2 2 2 2 7 32" xfId="34738"/>
    <cellStyle name="Normal 2 2 2 2 2 7 33" xfId="34739"/>
    <cellStyle name="Normal 2 2 2 2 2 7 34" xfId="34740"/>
    <cellStyle name="Normal 2 2 2 2 2 7 35" xfId="34741"/>
    <cellStyle name="Normal 2 2 2 2 2 7 36" xfId="34742"/>
    <cellStyle name="Normal 2 2 2 2 2 7 37" xfId="34743"/>
    <cellStyle name="Normal 2 2 2 2 2 7 4" xfId="34744"/>
    <cellStyle name="Normal 2 2 2 2 2 7 5" xfId="34745"/>
    <cellStyle name="Normal 2 2 2 2 2 7 6" xfId="34746"/>
    <cellStyle name="Normal 2 2 2 2 2 7 7" xfId="34747"/>
    <cellStyle name="Normal 2 2 2 2 2 7 8" xfId="34748"/>
    <cellStyle name="Normal 2 2 2 2 2 7 9" xfId="34749"/>
    <cellStyle name="Normal 2 2 2 2 2 70" xfId="34750"/>
    <cellStyle name="Normal 2 2 2 2 2 71" xfId="34751"/>
    <cellStyle name="Normal 2 2 2 2 2 72" xfId="34752"/>
    <cellStyle name="Normal 2 2 2 2 2 73" xfId="34753"/>
    <cellStyle name="Normal 2 2 2 2 2 74" xfId="34754"/>
    <cellStyle name="Normal 2 2 2 2 2 75" xfId="34755"/>
    <cellStyle name="Normal 2 2 2 2 2 76" xfId="34756"/>
    <cellStyle name="Normal 2 2 2 2 2 77" xfId="34757"/>
    <cellStyle name="Normal 2 2 2 2 2 78" xfId="34758"/>
    <cellStyle name="Normal 2 2 2 2 2 79" xfId="34759"/>
    <cellStyle name="Normal 2 2 2 2 2 8" xfId="34760"/>
    <cellStyle name="Normal 2 2 2 2 2 8 10" xfId="34761"/>
    <cellStyle name="Normal 2 2 2 2 2 8 11" xfId="34762"/>
    <cellStyle name="Normal 2 2 2 2 2 8 12" xfId="34763"/>
    <cellStyle name="Normal 2 2 2 2 2 8 13" xfId="34764"/>
    <cellStyle name="Normal 2 2 2 2 2 8 14" xfId="34765"/>
    <cellStyle name="Normal 2 2 2 2 2 8 15" xfId="34766"/>
    <cellStyle name="Normal 2 2 2 2 2 8 16" xfId="34767"/>
    <cellStyle name="Normal 2 2 2 2 2 8 17" xfId="34768"/>
    <cellStyle name="Normal 2 2 2 2 2 8 18" xfId="34769"/>
    <cellStyle name="Normal 2 2 2 2 2 8 19" xfId="34770"/>
    <cellStyle name="Normal 2 2 2 2 2 8 2" xfId="34771"/>
    <cellStyle name="Normal 2 2 2 2 2 8 20" xfId="34772"/>
    <cellStyle name="Normal 2 2 2 2 2 8 21" xfId="34773"/>
    <cellStyle name="Normal 2 2 2 2 2 8 22" xfId="34774"/>
    <cellStyle name="Normal 2 2 2 2 2 8 3" xfId="34775"/>
    <cellStyle name="Normal 2 2 2 2 2 8 4" xfId="34776"/>
    <cellStyle name="Normal 2 2 2 2 2 8 5" xfId="34777"/>
    <cellStyle name="Normal 2 2 2 2 2 8 6" xfId="34778"/>
    <cellStyle name="Normal 2 2 2 2 2 8 7" xfId="34779"/>
    <cellStyle name="Normal 2 2 2 2 2 8 8" xfId="34780"/>
    <cellStyle name="Normal 2 2 2 2 2 8 9" xfId="34781"/>
    <cellStyle name="Normal 2 2 2 2 2 80" xfId="34782"/>
    <cellStyle name="Normal 2 2 2 2 2 81" xfId="34783"/>
    <cellStyle name="Normal 2 2 2 2 2 82" xfId="34784"/>
    <cellStyle name="Normal 2 2 2 2 2 83" xfId="34785"/>
    <cellStyle name="Normal 2 2 2 2 2 84" xfId="34786"/>
    <cellStyle name="Normal 2 2 2 2 2 85" xfId="34787"/>
    <cellStyle name="Normal 2 2 2 2 2 86" xfId="34788"/>
    <cellStyle name="Normal 2 2 2 2 2 87" xfId="34789"/>
    <cellStyle name="Normal 2 2 2 2 2 88" xfId="34790"/>
    <cellStyle name="Normal 2 2 2 2 2 89" xfId="34791"/>
    <cellStyle name="Normal 2 2 2 2 2 89 10" xfId="34792"/>
    <cellStyle name="Normal 2 2 2 2 2 89 11" xfId="34793"/>
    <cellStyle name="Normal 2 2 2 2 2 89 12" xfId="34794"/>
    <cellStyle name="Normal 2 2 2 2 2 89 13" xfId="34795"/>
    <cellStyle name="Normal 2 2 2 2 2 89 14" xfId="34796"/>
    <cellStyle name="Normal 2 2 2 2 2 89 15" xfId="34797"/>
    <cellStyle name="Normal 2 2 2 2 2 89 16" xfId="34798"/>
    <cellStyle name="Normal 2 2 2 2 2 89 17" xfId="34799"/>
    <cellStyle name="Normal 2 2 2 2 2 89 18" xfId="34800"/>
    <cellStyle name="Normal 2 2 2 2 2 89 19" xfId="34801"/>
    <cellStyle name="Normal 2 2 2 2 2 89 2" xfId="34802"/>
    <cellStyle name="Normal 2 2 2 2 2 89 2 2" xfId="34803"/>
    <cellStyle name="Normal 2 2 2 2 2 89 20" xfId="34804"/>
    <cellStyle name="Normal 2 2 2 2 2 89 21" xfId="34805"/>
    <cellStyle name="Normal 2 2 2 2 2 89 22" xfId="34806"/>
    <cellStyle name="Normal 2 2 2 2 2 89 23" xfId="34807"/>
    <cellStyle name="Normal 2 2 2 2 2 89 24" xfId="34808"/>
    <cellStyle name="Normal 2 2 2 2 2 89 3" xfId="34809"/>
    <cellStyle name="Normal 2 2 2 2 2 89 4" xfId="34810"/>
    <cellStyle name="Normal 2 2 2 2 2 89 5" xfId="34811"/>
    <cellStyle name="Normal 2 2 2 2 2 89 6" xfId="34812"/>
    <cellStyle name="Normal 2 2 2 2 2 89 7" xfId="34813"/>
    <cellStyle name="Normal 2 2 2 2 2 89 8" xfId="34814"/>
    <cellStyle name="Normal 2 2 2 2 2 89 9" xfId="34815"/>
    <cellStyle name="Normal 2 2 2 2 2 9" xfId="34816"/>
    <cellStyle name="Normal 2 2 2 2 2 9 10" xfId="34817"/>
    <cellStyle name="Normal 2 2 2 2 2 9 11" xfId="34818"/>
    <cellStyle name="Normal 2 2 2 2 2 9 12" xfId="34819"/>
    <cellStyle name="Normal 2 2 2 2 2 9 13" xfId="34820"/>
    <cellStyle name="Normal 2 2 2 2 2 9 14" xfId="34821"/>
    <cellStyle name="Normal 2 2 2 2 2 9 15" xfId="34822"/>
    <cellStyle name="Normal 2 2 2 2 2 9 16" xfId="34823"/>
    <cellStyle name="Normal 2 2 2 2 2 9 17" xfId="34824"/>
    <cellStyle name="Normal 2 2 2 2 2 9 18" xfId="34825"/>
    <cellStyle name="Normal 2 2 2 2 2 9 19" xfId="34826"/>
    <cellStyle name="Normal 2 2 2 2 2 9 2" xfId="34827"/>
    <cellStyle name="Normal 2 2 2 2 2 9 20" xfId="34828"/>
    <cellStyle name="Normal 2 2 2 2 2 9 21" xfId="34829"/>
    <cellStyle name="Normal 2 2 2 2 2 9 22" xfId="34830"/>
    <cellStyle name="Normal 2 2 2 2 2 9 3" xfId="34831"/>
    <cellStyle name="Normal 2 2 2 2 2 9 4" xfId="34832"/>
    <cellStyle name="Normal 2 2 2 2 2 9 5" xfId="34833"/>
    <cellStyle name="Normal 2 2 2 2 2 9 6" xfId="34834"/>
    <cellStyle name="Normal 2 2 2 2 2 9 7" xfId="34835"/>
    <cellStyle name="Normal 2 2 2 2 2 9 8" xfId="34836"/>
    <cellStyle name="Normal 2 2 2 2 2 9 9" xfId="34837"/>
    <cellStyle name="Normal 2 2 2 2 2 90" xfId="34838"/>
    <cellStyle name="Normal 2 2 2 2 2 90 10" xfId="34839"/>
    <cellStyle name="Normal 2 2 2 2 2 90 11" xfId="34840"/>
    <cellStyle name="Normal 2 2 2 2 2 90 12" xfId="34841"/>
    <cellStyle name="Normal 2 2 2 2 2 90 13" xfId="34842"/>
    <cellStyle name="Normal 2 2 2 2 2 90 14" xfId="34843"/>
    <cellStyle name="Normal 2 2 2 2 2 90 15" xfId="34844"/>
    <cellStyle name="Normal 2 2 2 2 2 90 16" xfId="34845"/>
    <cellStyle name="Normal 2 2 2 2 2 90 17" xfId="34846"/>
    <cellStyle name="Normal 2 2 2 2 2 90 18" xfId="34847"/>
    <cellStyle name="Normal 2 2 2 2 2 90 19" xfId="34848"/>
    <cellStyle name="Normal 2 2 2 2 2 90 2" xfId="34849"/>
    <cellStyle name="Normal 2 2 2 2 2 90 20" xfId="34850"/>
    <cellStyle name="Normal 2 2 2 2 2 90 21" xfId="34851"/>
    <cellStyle name="Normal 2 2 2 2 2 90 22" xfId="34852"/>
    <cellStyle name="Normal 2 2 2 2 2 90 3" xfId="34853"/>
    <cellStyle name="Normal 2 2 2 2 2 90 4" xfId="34854"/>
    <cellStyle name="Normal 2 2 2 2 2 90 5" xfId="34855"/>
    <cellStyle name="Normal 2 2 2 2 2 90 6" xfId="34856"/>
    <cellStyle name="Normal 2 2 2 2 2 90 7" xfId="34857"/>
    <cellStyle name="Normal 2 2 2 2 2 90 8" xfId="34858"/>
    <cellStyle name="Normal 2 2 2 2 2 90 9" xfId="34859"/>
    <cellStyle name="Normal 2 2 2 2 2 91" xfId="34860"/>
    <cellStyle name="Normal 2 2 2 2 20" xfId="34861"/>
    <cellStyle name="Normal 2 2 2 2 20 10" xfId="34862"/>
    <cellStyle name="Normal 2 2 2 2 20 11" xfId="34863"/>
    <cellStyle name="Normal 2 2 2 2 20 12" xfId="34864"/>
    <cellStyle name="Normal 2 2 2 2 20 13" xfId="34865"/>
    <cellStyle name="Normal 2 2 2 2 20 14" xfId="34866"/>
    <cellStyle name="Normal 2 2 2 2 20 15" xfId="34867"/>
    <cellStyle name="Normal 2 2 2 2 20 16" xfId="34868"/>
    <cellStyle name="Normal 2 2 2 2 20 17" xfId="34869"/>
    <cellStyle name="Normal 2 2 2 2 20 18" xfId="34870"/>
    <cellStyle name="Normal 2 2 2 2 20 19" xfId="34871"/>
    <cellStyle name="Normal 2 2 2 2 20 2" xfId="34872"/>
    <cellStyle name="Normal 2 2 2 2 20 20" xfId="34873"/>
    <cellStyle name="Normal 2 2 2 2 20 21" xfId="34874"/>
    <cellStyle name="Normal 2 2 2 2 20 22" xfId="34875"/>
    <cellStyle name="Normal 2 2 2 2 20 3" xfId="34876"/>
    <cellStyle name="Normal 2 2 2 2 20 4" xfId="34877"/>
    <cellStyle name="Normal 2 2 2 2 20 5" xfId="34878"/>
    <cellStyle name="Normal 2 2 2 2 20 6" xfId="34879"/>
    <cellStyle name="Normal 2 2 2 2 20 7" xfId="34880"/>
    <cellStyle name="Normal 2 2 2 2 20 8" xfId="34881"/>
    <cellStyle name="Normal 2 2 2 2 20 9" xfId="34882"/>
    <cellStyle name="Normal 2 2 2 2 21" xfId="34883"/>
    <cellStyle name="Normal 2 2 2 2 21 10" xfId="34884"/>
    <cellStyle name="Normal 2 2 2 2 21 11" xfId="34885"/>
    <cellStyle name="Normal 2 2 2 2 21 12" xfId="34886"/>
    <cellStyle name="Normal 2 2 2 2 21 13" xfId="34887"/>
    <cellStyle name="Normal 2 2 2 2 21 14" xfId="34888"/>
    <cellStyle name="Normal 2 2 2 2 21 15" xfId="34889"/>
    <cellStyle name="Normal 2 2 2 2 21 16" xfId="34890"/>
    <cellStyle name="Normal 2 2 2 2 21 17" xfId="34891"/>
    <cellStyle name="Normal 2 2 2 2 21 18" xfId="34892"/>
    <cellStyle name="Normal 2 2 2 2 21 19" xfId="34893"/>
    <cellStyle name="Normal 2 2 2 2 21 2" xfId="34894"/>
    <cellStyle name="Normal 2 2 2 2 21 20" xfId="34895"/>
    <cellStyle name="Normal 2 2 2 2 21 21" xfId="34896"/>
    <cellStyle name="Normal 2 2 2 2 21 22" xfId="34897"/>
    <cellStyle name="Normal 2 2 2 2 21 3" xfId="34898"/>
    <cellStyle name="Normal 2 2 2 2 21 4" xfId="34899"/>
    <cellStyle name="Normal 2 2 2 2 21 5" xfId="34900"/>
    <cellStyle name="Normal 2 2 2 2 21 6" xfId="34901"/>
    <cellStyle name="Normal 2 2 2 2 21 7" xfId="34902"/>
    <cellStyle name="Normal 2 2 2 2 21 8" xfId="34903"/>
    <cellStyle name="Normal 2 2 2 2 21 9" xfId="34904"/>
    <cellStyle name="Normal 2 2 2 2 22" xfId="34905"/>
    <cellStyle name="Normal 2 2 2 2 22 10" xfId="34906"/>
    <cellStyle name="Normal 2 2 2 2 22 11" xfId="34907"/>
    <cellStyle name="Normal 2 2 2 2 22 12" xfId="34908"/>
    <cellStyle name="Normal 2 2 2 2 22 13" xfId="34909"/>
    <cellStyle name="Normal 2 2 2 2 22 14" xfId="34910"/>
    <cellStyle name="Normal 2 2 2 2 22 15" xfId="34911"/>
    <cellStyle name="Normal 2 2 2 2 22 16" xfId="34912"/>
    <cellStyle name="Normal 2 2 2 2 22 17" xfId="34913"/>
    <cellStyle name="Normal 2 2 2 2 22 18" xfId="34914"/>
    <cellStyle name="Normal 2 2 2 2 22 19" xfId="34915"/>
    <cellStyle name="Normal 2 2 2 2 22 2" xfId="34916"/>
    <cellStyle name="Normal 2 2 2 2 22 20" xfId="34917"/>
    <cellStyle name="Normal 2 2 2 2 22 21" xfId="34918"/>
    <cellStyle name="Normal 2 2 2 2 22 22" xfId="34919"/>
    <cellStyle name="Normal 2 2 2 2 22 3" xfId="34920"/>
    <cellStyle name="Normal 2 2 2 2 22 4" xfId="34921"/>
    <cellStyle name="Normal 2 2 2 2 22 5" xfId="34922"/>
    <cellStyle name="Normal 2 2 2 2 22 6" xfId="34923"/>
    <cellStyle name="Normal 2 2 2 2 22 7" xfId="34924"/>
    <cellStyle name="Normal 2 2 2 2 22 8" xfId="34925"/>
    <cellStyle name="Normal 2 2 2 2 22 9" xfId="34926"/>
    <cellStyle name="Normal 2 2 2 2 23" xfId="34927"/>
    <cellStyle name="Normal 2 2 2 2 23 10" xfId="34928"/>
    <cellStyle name="Normal 2 2 2 2 23 11" xfId="34929"/>
    <cellStyle name="Normal 2 2 2 2 23 12" xfId="34930"/>
    <cellStyle name="Normal 2 2 2 2 23 13" xfId="34931"/>
    <cellStyle name="Normal 2 2 2 2 23 14" xfId="34932"/>
    <cellStyle name="Normal 2 2 2 2 23 15" xfId="34933"/>
    <cellStyle name="Normal 2 2 2 2 23 16" xfId="34934"/>
    <cellStyle name="Normal 2 2 2 2 23 17" xfId="34935"/>
    <cellStyle name="Normal 2 2 2 2 23 18" xfId="34936"/>
    <cellStyle name="Normal 2 2 2 2 23 19" xfId="34937"/>
    <cellStyle name="Normal 2 2 2 2 23 2" xfId="34938"/>
    <cellStyle name="Normal 2 2 2 2 23 20" xfId="34939"/>
    <cellStyle name="Normal 2 2 2 2 23 21" xfId="34940"/>
    <cellStyle name="Normal 2 2 2 2 23 22" xfId="34941"/>
    <cellStyle name="Normal 2 2 2 2 23 3" xfId="34942"/>
    <cellStyle name="Normal 2 2 2 2 23 4" xfId="34943"/>
    <cellStyle name="Normal 2 2 2 2 23 5" xfId="34944"/>
    <cellStyle name="Normal 2 2 2 2 23 6" xfId="34945"/>
    <cellStyle name="Normal 2 2 2 2 23 7" xfId="34946"/>
    <cellStyle name="Normal 2 2 2 2 23 8" xfId="34947"/>
    <cellStyle name="Normal 2 2 2 2 23 9" xfId="34948"/>
    <cellStyle name="Normal 2 2 2 2 24" xfId="34949"/>
    <cellStyle name="Normal 2 2 2 2 24 10" xfId="34950"/>
    <cellStyle name="Normal 2 2 2 2 24 11" xfId="34951"/>
    <cellStyle name="Normal 2 2 2 2 24 12" xfId="34952"/>
    <cellStyle name="Normal 2 2 2 2 24 13" xfId="34953"/>
    <cellStyle name="Normal 2 2 2 2 24 14" xfId="34954"/>
    <cellStyle name="Normal 2 2 2 2 24 15" xfId="34955"/>
    <cellStyle name="Normal 2 2 2 2 24 16" xfId="34956"/>
    <cellStyle name="Normal 2 2 2 2 24 17" xfId="34957"/>
    <cellStyle name="Normal 2 2 2 2 24 18" xfId="34958"/>
    <cellStyle name="Normal 2 2 2 2 24 19" xfId="34959"/>
    <cellStyle name="Normal 2 2 2 2 24 2" xfId="34960"/>
    <cellStyle name="Normal 2 2 2 2 24 20" xfId="34961"/>
    <cellStyle name="Normal 2 2 2 2 24 21" xfId="34962"/>
    <cellStyle name="Normal 2 2 2 2 24 22" xfId="34963"/>
    <cellStyle name="Normal 2 2 2 2 24 3" xfId="34964"/>
    <cellStyle name="Normal 2 2 2 2 24 4" xfId="34965"/>
    <cellStyle name="Normal 2 2 2 2 24 5" xfId="34966"/>
    <cellStyle name="Normal 2 2 2 2 24 6" xfId="34967"/>
    <cellStyle name="Normal 2 2 2 2 24 7" xfId="34968"/>
    <cellStyle name="Normal 2 2 2 2 24 8" xfId="34969"/>
    <cellStyle name="Normal 2 2 2 2 24 9" xfId="34970"/>
    <cellStyle name="Normal 2 2 2 2 25" xfId="34971"/>
    <cellStyle name="Normal 2 2 2 2 25 10" xfId="34972"/>
    <cellStyle name="Normal 2 2 2 2 25 11" xfId="34973"/>
    <cellStyle name="Normal 2 2 2 2 25 12" xfId="34974"/>
    <cellStyle name="Normal 2 2 2 2 25 13" xfId="34975"/>
    <cellStyle name="Normal 2 2 2 2 25 14" xfId="34976"/>
    <cellStyle name="Normal 2 2 2 2 25 15" xfId="34977"/>
    <cellStyle name="Normal 2 2 2 2 25 16" xfId="34978"/>
    <cellStyle name="Normal 2 2 2 2 25 17" xfId="34979"/>
    <cellStyle name="Normal 2 2 2 2 25 18" xfId="34980"/>
    <cellStyle name="Normal 2 2 2 2 25 19" xfId="34981"/>
    <cellStyle name="Normal 2 2 2 2 25 2" xfId="34982"/>
    <cellStyle name="Normal 2 2 2 2 25 20" xfId="34983"/>
    <cellStyle name="Normal 2 2 2 2 25 21" xfId="34984"/>
    <cellStyle name="Normal 2 2 2 2 25 22" xfId="34985"/>
    <cellStyle name="Normal 2 2 2 2 25 3" xfId="34986"/>
    <cellStyle name="Normal 2 2 2 2 25 4" xfId="34987"/>
    <cellStyle name="Normal 2 2 2 2 25 5" xfId="34988"/>
    <cellStyle name="Normal 2 2 2 2 25 6" xfId="34989"/>
    <cellStyle name="Normal 2 2 2 2 25 7" xfId="34990"/>
    <cellStyle name="Normal 2 2 2 2 25 8" xfId="34991"/>
    <cellStyle name="Normal 2 2 2 2 25 9" xfId="34992"/>
    <cellStyle name="Normal 2 2 2 2 26" xfId="34993"/>
    <cellStyle name="Normal 2 2 2 2 26 10" xfId="34994"/>
    <cellStyle name="Normal 2 2 2 2 26 11" xfId="34995"/>
    <cellStyle name="Normal 2 2 2 2 26 12" xfId="34996"/>
    <cellStyle name="Normal 2 2 2 2 26 13" xfId="34997"/>
    <cellStyle name="Normal 2 2 2 2 26 14" xfId="34998"/>
    <cellStyle name="Normal 2 2 2 2 26 15" xfId="34999"/>
    <cellStyle name="Normal 2 2 2 2 26 16" xfId="35000"/>
    <cellStyle name="Normal 2 2 2 2 26 17" xfId="35001"/>
    <cellStyle name="Normal 2 2 2 2 26 18" xfId="35002"/>
    <cellStyle name="Normal 2 2 2 2 26 19" xfId="35003"/>
    <cellStyle name="Normal 2 2 2 2 26 2" xfId="35004"/>
    <cellStyle name="Normal 2 2 2 2 26 20" xfId="35005"/>
    <cellStyle name="Normal 2 2 2 2 26 21" xfId="35006"/>
    <cellStyle name="Normal 2 2 2 2 26 22" xfId="35007"/>
    <cellStyle name="Normal 2 2 2 2 26 3" xfId="35008"/>
    <cellStyle name="Normal 2 2 2 2 26 4" xfId="35009"/>
    <cellStyle name="Normal 2 2 2 2 26 5" xfId="35010"/>
    <cellStyle name="Normal 2 2 2 2 26 6" xfId="35011"/>
    <cellStyle name="Normal 2 2 2 2 26 7" xfId="35012"/>
    <cellStyle name="Normal 2 2 2 2 26 8" xfId="35013"/>
    <cellStyle name="Normal 2 2 2 2 26 9" xfId="35014"/>
    <cellStyle name="Normal 2 2 2 2 27" xfId="35015"/>
    <cellStyle name="Normal 2 2 2 2 27 10" xfId="35016"/>
    <cellStyle name="Normal 2 2 2 2 27 11" xfId="35017"/>
    <cellStyle name="Normal 2 2 2 2 27 12" xfId="35018"/>
    <cellStyle name="Normal 2 2 2 2 27 13" xfId="35019"/>
    <cellStyle name="Normal 2 2 2 2 27 14" xfId="35020"/>
    <cellStyle name="Normal 2 2 2 2 27 15" xfId="35021"/>
    <cellStyle name="Normal 2 2 2 2 27 16" xfId="35022"/>
    <cellStyle name="Normal 2 2 2 2 27 17" xfId="35023"/>
    <cellStyle name="Normal 2 2 2 2 27 18" xfId="35024"/>
    <cellStyle name="Normal 2 2 2 2 27 19" xfId="35025"/>
    <cellStyle name="Normal 2 2 2 2 27 2" xfId="35026"/>
    <cellStyle name="Normal 2 2 2 2 27 20" xfId="35027"/>
    <cellStyle name="Normal 2 2 2 2 27 21" xfId="35028"/>
    <cellStyle name="Normal 2 2 2 2 27 22" xfId="35029"/>
    <cellStyle name="Normal 2 2 2 2 27 3" xfId="35030"/>
    <cellStyle name="Normal 2 2 2 2 27 4" xfId="35031"/>
    <cellStyle name="Normal 2 2 2 2 27 5" xfId="35032"/>
    <cellStyle name="Normal 2 2 2 2 27 6" xfId="35033"/>
    <cellStyle name="Normal 2 2 2 2 27 7" xfId="35034"/>
    <cellStyle name="Normal 2 2 2 2 27 8" xfId="35035"/>
    <cellStyle name="Normal 2 2 2 2 27 9" xfId="35036"/>
    <cellStyle name="Normal 2 2 2 2 28" xfId="35037"/>
    <cellStyle name="Normal 2 2 2 2 28 10" xfId="35038"/>
    <cellStyle name="Normal 2 2 2 2 28 11" xfId="35039"/>
    <cellStyle name="Normal 2 2 2 2 28 12" xfId="35040"/>
    <cellStyle name="Normal 2 2 2 2 28 13" xfId="35041"/>
    <cellStyle name="Normal 2 2 2 2 28 14" xfId="35042"/>
    <cellStyle name="Normal 2 2 2 2 28 15" xfId="35043"/>
    <cellStyle name="Normal 2 2 2 2 28 16" xfId="35044"/>
    <cellStyle name="Normal 2 2 2 2 28 17" xfId="35045"/>
    <cellStyle name="Normal 2 2 2 2 28 18" xfId="35046"/>
    <cellStyle name="Normal 2 2 2 2 28 19" xfId="35047"/>
    <cellStyle name="Normal 2 2 2 2 28 2" xfId="35048"/>
    <cellStyle name="Normal 2 2 2 2 28 20" xfId="35049"/>
    <cellStyle name="Normal 2 2 2 2 28 21" xfId="35050"/>
    <cellStyle name="Normal 2 2 2 2 28 22" xfId="35051"/>
    <cellStyle name="Normal 2 2 2 2 28 3" xfId="35052"/>
    <cellStyle name="Normal 2 2 2 2 28 4" xfId="35053"/>
    <cellStyle name="Normal 2 2 2 2 28 5" xfId="35054"/>
    <cellStyle name="Normal 2 2 2 2 28 6" xfId="35055"/>
    <cellStyle name="Normal 2 2 2 2 28 7" xfId="35056"/>
    <cellStyle name="Normal 2 2 2 2 28 8" xfId="35057"/>
    <cellStyle name="Normal 2 2 2 2 28 9" xfId="35058"/>
    <cellStyle name="Normal 2 2 2 2 29" xfId="35059"/>
    <cellStyle name="Normal 2 2 2 2 29 10" xfId="35060"/>
    <cellStyle name="Normal 2 2 2 2 29 11" xfId="35061"/>
    <cellStyle name="Normal 2 2 2 2 29 12" xfId="35062"/>
    <cellStyle name="Normal 2 2 2 2 29 13" xfId="35063"/>
    <cellStyle name="Normal 2 2 2 2 29 14" xfId="35064"/>
    <cellStyle name="Normal 2 2 2 2 29 15" xfId="35065"/>
    <cellStyle name="Normal 2 2 2 2 29 16" xfId="35066"/>
    <cellStyle name="Normal 2 2 2 2 29 17" xfId="35067"/>
    <cellStyle name="Normal 2 2 2 2 29 18" xfId="35068"/>
    <cellStyle name="Normal 2 2 2 2 29 19" xfId="35069"/>
    <cellStyle name="Normal 2 2 2 2 29 2" xfId="35070"/>
    <cellStyle name="Normal 2 2 2 2 29 20" xfId="35071"/>
    <cellStyle name="Normal 2 2 2 2 29 21" xfId="35072"/>
    <cellStyle name="Normal 2 2 2 2 29 22" xfId="35073"/>
    <cellStyle name="Normal 2 2 2 2 29 3" xfId="35074"/>
    <cellStyle name="Normal 2 2 2 2 29 4" xfId="35075"/>
    <cellStyle name="Normal 2 2 2 2 29 5" xfId="35076"/>
    <cellStyle name="Normal 2 2 2 2 29 6" xfId="35077"/>
    <cellStyle name="Normal 2 2 2 2 29 7" xfId="35078"/>
    <cellStyle name="Normal 2 2 2 2 29 8" xfId="35079"/>
    <cellStyle name="Normal 2 2 2 2 29 9" xfId="35080"/>
    <cellStyle name="Normal 2 2 2 2 3" xfId="35081"/>
    <cellStyle name="Normal 2 2 2 2 3 10" xfId="35082"/>
    <cellStyle name="Normal 2 2 2 2 3 11" xfId="35083"/>
    <cellStyle name="Normal 2 2 2 2 3 12" xfId="35084"/>
    <cellStyle name="Normal 2 2 2 2 3 13" xfId="35085"/>
    <cellStyle name="Normal 2 2 2 2 3 14" xfId="35086"/>
    <cellStyle name="Normal 2 2 2 2 3 15" xfId="35087"/>
    <cellStyle name="Normal 2 2 2 2 3 16" xfId="35088"/>
    <cellStyle name="Normal 2 2 2 2 3 17" xfId="35089"/>
    <cellStyle name="Normal 2 2 2 2 3 18" xfId="35090"/>
    <cellStyle name="Normal 2 2 2 2 3 19" xfId="35091"/>
    <cellStyle name="Normal 2 2 2 2 3 2" xfId="35092"/>
    <cellStyle name="Normal 2 2 2 2 3 2 10" xfId="35093"/>
    <cellStyle name="Normal 2 2 2 2 3 2 10 10" xfId="35094"/>
    <cellStyle name="Normal 2 2 2 2 3 2 10 11" xfId="35095"/>
    <cellStyle name="Normal 2 2 2 2 3 2 10 12" xfId="35096"/>
    <cellStyle name="Normal 2 2 2 2 3 2 10 13" xfId="35097"/>
    <cellStyle name="Normal 2 2 2 2 3 2 10 14" xfId="35098"/>
    <cellStyle name="Normal 2 2 2 2 3 2 10 15" xfId="35099"/>
    <cellStyle name="Normal 2 2 2 2 3 2 10 16" xfId="35100"/>
    <cellStyle name="Normal 2 2 2 2 3 2 10 17" xfId="35101"/>
    <cellStyle name="Normal 2 2 2 2 3 2 10 18" xfId="35102"/>
    <cellStyle name="Normal 2 2 2 2 3 2 10 19" xfId="35103"/>
    <cellStyle name="Normal 2 2 2 2 3 2 10 2" xfId="35104"/>
    <cellStyle name="Normal 2 2 2 2 3 2 10 20" xfId="35105"/>
    <cellStyle name="Normal 2 2 2 2 3 2 10 21" xfId="35106"/>
    <cellStyle name="Normal 2 2 2 2 3 2 10 22" xfId="35107"/>
    <cellStyle name="Normal 2 2 2 2 3 2 10 3" xfId="35108"/>
    <cellStyle name="Normal 2 2 2 2 3 2 10 4" xfId="35109"/>
    <cellStyle name="Normal 2 2 2 2 3 2 10 5" xfId="35110"/>
    <cellStyle name="Normal 2 2 2 2 3 2 10 6" xfId="35111"/>
    <cellStyle name="Normal 2 2 2 2 3 2 10 7" xfId="35112"/>
    <cellStyle name="Normal 2 2 2 2 3 2 10 8" xfId="35113"/>
    <cellStyle name="Normal 2 2 2 2 3 2 10 9" xfId="35114"/>
    <cellStyle name="Normal 2 2 2 2 3 2 11" xfId="35115"/>
    <cellStyle name="Normal 2 2 2 2 3 2 11 10" xfId="35116"/>
    <cellStyle name="Normal 2 2 2 2 3 2 11 11" xfId="35117"/>
    <cellStyle name="Normal 2 2 2 2 3 2 11 12" xfId="35118"/>
    <cellStyle name="Normal 2 2 2 2 3 2 11 13" xfId="35119"/>
    <cellStyle name="Normal 2 2 2 2 3 2 11 14" xfId="35120"/>
    <cellStyle name="Normal 2 2 2 2 3 2 11 15" xfId="35121"/>
    <cellStyle name="Normal 2 2 2 2 3 2 11 16" xfId="35122"/>
    <cellStyle name="Normal 2 2 2 2 3 2 11 17" xfId="35123"/>
    <cellStyle name="Normal 2 2 2 2 3 2 11 18" xfId="35124"/>
    <cellStyle name="Normal 2 2 2 2 3 2 11 19" xfId="35125"/>
    <cellStyle name="Normal 2 2 2 2 3 2 11 2" xfId="35126"/>
    <cellStyle name="Normal 2 2 2 2 3 2 11 20" xfId="35127"/>
    <cellStyle name="Normal 2 2 2 2 3 2 11 21" xfId="35128"/>
    <cellStyle name="Normal 2 2 2 2 3 2 11 22" xfId="35129"/>
    <cellStyle name="Normal 2 2 2 2 3 2 11 3" xfId="35130"/>
    <cellStyle name="Normal 2 2 2 2 3 2 11 4" xfId="35131"/>
    <cellStyle name="Normal 2 2 2 2 3 2 11 5" xfId="35132"/>
    <cellStyle name="Normal 2 2 2 2 3 2 11 6" xfId="35133"/>
    <cellStyle name="Normal 2 2 2 2 3 2 11 7" xfId="35134"/>
    <cellStyle name="Normal 2 2 2 2 3 2 11 8" xfId="35135"/>
    <cellStyle name="Normal 2 2 2 2 3 2 11 9" xfId="35136"/>
    <cellStyle name="Normal 2 2 2 2 3 2 12" xfId="35137"/>
    <cellStyle name="Normal 2 2 2 2 3 2 12 10" xfId="35138"/>
    <cellStyle name="Normal 2 2 2 2 3 2 12 11" xfId="35139"/>
    <cellStyle name="Normal 2 2 2 2 3 2 12 12" xfId="35140"/>
    <cellStyle name="Normal 2 2 2 2 3 2 12 13" xfId="35141"/>
    <cellStyle name="Normal 2 2 2 2 3 2 12 14" xfId="35142"/>
    <cellStyle name="Normal 2 2 2 2 3 2 12 15" xfId="35143"/>
    <cellStyle name="Normal 2 2 2 2 3 2 12 16" xfId="35144"/>
    <cellStyle name="Normal 2 2 2 2 3 2 12 17" xfId="35145"/>
    <cellStyle name="Normal 2 2 2 2 3 2 12 18" xfId="35146"/>
    <cellStyle name="Normal 2 2 2 2 3 2 12 19" xfId="35147"/>
    <cellStyle name="Normal 2 2 2 2 3 2 12 2" xfId="35148"/>
    <cellStyle name="Normal 2 2 2 2 3 2 12 20" xfId="35149"/>
    <cellStyle name="Normal 2 2 2 2 3 2 12 21" xfId="35150"/>
    <cellStyle name="Normal 2 2 2 2 3 2 12 22" xfId="35151"/>
    <cellStyle name="Normal 2 2 2 2 3 2 12 3" xfId="35152"/>
    <cellStyle name="Normal 2 2 2 2 3 2 12 4" xfId="35153"/>
    <cellStyle name="Normal 2 2 2 2 3 2 12 5" xfId="35154"/>
    <cellStyle name="Normal 2 2 2 2 3 2 12 6" xfId="35155"/>
    <cellStyle name="Normal 2 2 2 2 3 2 12 7" xfId="35156"/>
    <cellStyle name="Normal 2 2 2 2 3 2 12 8" xfId="35157"/>
    <cellStyle name="Normal 2 2 2 2 3 2 12 9" xfId="35158"/>
    <cellStyle name="Normal 2 2 2 2 3 2 13" xfId="35159"/>
    <cellStyle name="Normal 2 2 2 2 3 2 13 10" xfId="35160"/>
    <cellStyle name="Normal 2 2 2 2 3 2 13 11" xfId="35161"/>
    <cellStyle name="Normal 2 2 2 2 3 2 13 12" xfId="35162"/>
    <cellStyle name="Normal 2 2 2 2 3 2 13 13" xfId="35163"/>
    <cellStyle name="Normal 2 2 2 2 3 2 13 14" xfId="35164"/>
    <cellStyle name="Normal 2 2 2 2 3 2 13 15" xfId="35165"/>
    <cellStyle name="Normal 2 2 2 2 3 2 13 16" xfId="35166"/>
    <cellStyle name="Normal 2 2 2 2 3 2 13 17" xfId="35167"/>
    <cellStyle name="Normal 2 2 2 2 3 2 13 18" xfId="35168"/>
    <cellStyle name="Normal 2 2 2 2 3 2 13 19" xfId="35169"/>
    <cellStyle name="Normal 2 2 2 2 3 2 13 2" xfId="35170"/>
    <cellStyle name="Normal 2 2 2 2 3 2 13 20" xfId="35171"/>
    <cellStyle name="Normal 2 2 2 2 3 2 13 21" xfId="35172"/>
    <cellStyle name="Normal 2 2 2 2 3 2 13 22" xfId="35173"/>
    <cellStyle name="Normal 2 2 2 2 3 2 13 3" xfId="35174"/>
    <cellStyle name="Normal 2 2 2 2 3 2 13 4" xfId="35175"/>
    <cellStyle name="Normal 2 2 2 2 3 2 13 5" xfId="35176"/>
    <cellStyle name="Normal 2 2 2 2 3 2 13 6" xfId="35177"/>
    <cellStyle name="Normal 2 2 2 2 3 2 13 7" xfId="35178"/>
    <cellStyle name="Normal 2 2 2 2 3 2 13 8" xfId="35179"/>
    <cellStyle name="Normal 2 2 2 2 3 2 13 9" xfId="35180"/>
    <cellStyle name="Normal 2 2 2 2 3 2 14" xfId="35181"/>
    <cellStyle name="Normal 2 2 2 2 3 2 14 10" xfId="35182"/>
    <cellStyle name="Normal 2 2 2 2 3 2 14 11" xfId="35183"/>
    <cellStyle name="Normal 2 2 2 2 3 2 14 12" xfId="35184"/>
    <cellStyle name="Normal 2 2 2 2 3 2 14 13" xfId="35185"/>
    <cellStyle name="Normal 2 2 2 2 3 2 14 14" xfId="35186"/>
    <cellStyle name="Normal 2 2 2 2 3 2 14 15" xfId="35187"/>
    <cellStyle name="Normal 2 2 2 2 3 2 14 16" xfId="35188"/>
    <cellStyle name="Normal 2 2 2 2 3 2 14 17" xfId="35189"/>
    <cellStyle name="Normal 2 2 2 2 3 2 14 18" xfId="35190"/>
    <cellStyle name="Normal 2 2 2 2 3 2 14 19" xfId="35191"/>
    <cellStyle name="Normal 2 2 2 2 3 2 14 2" xfId="35192"/>
    <cellStyle name="Normal 2 2 2 2 3 2 14 20" xfId="35193"/>
    <cellStyle name="Normal 2 2 2 2 3 2 14 21" xfId="35194"/>
    <cellStyle name="Normal 2 2 2 2 3 2 14 22" xfId="35195"/>
    <cellStyle name="Normal 2 2 2 2 3 2 14 3" xfId="35196"/>
    <cellStyle name="Normal 2 2 2 2 3 2 14 4" xfId="35197"/>
    <cellStyle name="Normal 2 2 2 2 3 2 14 5" xfId="35198"/>
    <cellStyle name="Normal 2 2 2 2 3 2 14 6" xfId="35199"/>
    <cellStyle name="Normal 2 2 2 2 3 2 14 7" xfId="35200"/>
    <cellStyle name="Normal 2 2 2 2 3 2 14 8" xfId="35201"/>
    <cellStyle name="Normal 2 2 2 2 3 2 14 9" xfId="35202"/>
    <cellStyle name="Normal 2 2 2 2 3 2 15" xfId="35203"/>
    <cellStyle name="Normal 2 2 2 2 3 2 15 10" xfId="35204"/>
    <cellStyle name="Normal 2 2 2 2 3 2 15 11" xfId="35205"/>
    <cellStyle name="Normal 2 2 2 2 3 2 15 12" xfId="35206"/>
    <cellStyle name="Normal 2 2 2 2 3 2 15 13" xfId="35207"/>
    <cellStyle name="Normal 2 2 2 2 3 2 15 14" xfId="35208"/>
    <cellStyle name="Normal 2 2 2 2 3 2 15 15" xfId="35209"/>
    <cellStyle name="Normal 2 2 2 2 3 2 15 16" xfId="35210"/>
    <cellStyle name="Normal 2 2 2 2 3 2 15 17" xfId="35211"/>
    <cellStyle name="Normal 2 2 2 2 3 2 15 18" xfId="35212"/>
    <cellStyle name="Normal 2 2 2 2 3 2 15 19" xfId="35213"/>
    <cellStyle name="Normal 2 2 2 2 3 2 15 2" xfId="35214"/>
    <cellStyle name="Normal 2 2 2 2 3 2 15 20" xfId="35215"/>
    <cellStyle name="Normal 2 2 2 2 3 2 15 21" xfId="35216"/>
    <cellStyle name="Normal 2 2 2 2 3 2 15 22" xfId="35217"/>
    <cellStyle name="Normal 2 2 2 2 3 2 15 3" xfId="35218"/>
    <cellStyle name="Normal 2 2 2 2 3 2 15 4" xfId="35219"/>
    <cellStyle name="Normal 2 2 2 2 3 2 15 5" xfId="35220"/>
    <cellStyle name="Normal 2 2 2 2 3 2 15 6" xfId="35221"/>
    <cellStyle name="Normal 2 2 2 2 3 2 15 7" xfId="35222"/>
    <cellStyle name="Normal 2 2 2 2 3 2 15 8" xfId="35223"/>
    <cellStyle name="Normal 2 2 2 2 3 2 15 9" xfId="35224"/>
    <cellStyle name="Normal 2 2 2 2 3 2 16" xfId="35225"/>
    <cellStyle name="Normal 2 2 2 2 3 2 16 10" xfId="35226"/>
    <cellStyle name="Normal 2 2 2 2 3 2 16 11" xfId="35227"/>
    <cellStyle name="Normal 2 2 2 2 3 2 16 12" xfId="35228"/>
    <cellStyle name="Normal 2 2 2 2 3 2 16 13" xfId="35229"/>
    <cellStyle name="Normal 2 2 2 2 3 2 16 14" xfId="35230"/>
    <cellStyle name="Normal 2 2 2 2 3 2 16 15" xfId="35231"/>
    <cellStyle name="Normal 2 2 2 2 3 2 16 16" xfId="35232"/>
    <cellStyle name="Normal 2 2 2 2 3 2 16 17" xfId="35233"/>
    <cellStyle name="Normal 2 2 2 2 3 2 16 18" xfId="35234"/>
    <cellStyle name="Normal 2 2 2 2 3 2 16 19" xfId="35235"/>
    <cellStyle name="Normal 2 2 2 2 3 2 16 2" xfId="35236"/>
    <cellStyle name="Normal 2 2 2 2 3 2 16 20" xfId="35237"/>
    <cellStyle name="Normal 2 2 2 2 3 2 16 21" xfId="35238"/>
    <cellStyle name="Normal 2 2 2 2 3 2 16 22" xfId="35239"/>
    <cellStyle name="Normal 2 2 2 2 3 2 16 3" xfId="35240"/>
    <cellStyle name="Normal 2 2 2 2 3 2 16 4" xfId="35241"/>
    <cellStyle name="Normal 2 2 2 2 3 2 16 5" xfId="35242"/>
    <cellStyle name="Normal 2 2 2 2 3 2 16 6" xfId="35243"/>
    <cellStyle name="Normal 2 2 2 2 3 2 16 7" xfId="35244"/>
    <cellStyle name="Normal 2 2 2 2 3 2 16 8" xfId="35245"/>
    <cellStyle name="Normal 2 2 2 2 3 2 16 9" xfId="35246"/>
    <cellStyle name="Normal 2 2 2 2 3 2 17" xfId="35247"/>
    <cellStyle name="Normal 2 2 2 2 3 2 17 10" xfId="35248"/>
    <cellStyle name="Normal 2 2 2 2 3 2 17 11" xfId="35249"/>
    <cellStyle name="Normal 2 2 2 2 3 2 17 12" xfId="35250"/>
    <cellStyle name="Normal 2 2 2 2 3 2 17 13" xfId="35251"/>
    <cellStyle name="Normal 2 2 2 2 3 2 17 14" xfId="35252"/>
    <cellStyle name="Normal 2 2 2 2 3 2 17 15" xfId="35253"/>
    <cellStyle name="Normal 2 2 2 2 3 2 17 16" xfId="35254"/>
    <cellStyle name="Normal 2 2 2 2 3 2 17 17" xfId="35255"/>
    <cellStyle name="Normal 2 2 2 2 3 2 17 18" xfId="35256"/>
    <cellStyle name="Normal 2 2 2 2 3 2 17 19" xfId="35257"/>
    <cellStyle name="Normal 2 2 2 2 3 2 17 2" xfId="35258"/>
    <cellStyle name="Normal 2 2 2 2 3 2 17 20" xfId="35259"/>
    <cellStyle name="Normal 2 2 2 2 3 2 17 21" xfId="35260"/>
    <cellStyle name="Normal 2 2 2 2 3 2 17 22" xfId="35261"/>
    <cellStyle name="Normal 2 2 2 2 3 2 17 3" xfId="35262"/>
    <cellStyle name="Normal 2 2 2 2 3 2 17 4" xfId="35263"/>
    <cellStyle name="Normal 2 2 2 2 3 2 17 5" xfId="35264"/>
    <cellStyle name="Normal 2 2 2 2 3 2 17 6" xfId="35265"/>
    <cellStyle name="Normal 2 2 2 2 3 2 17 7" xfId="35266"/>
    <cellStyle name="Normal 2 2 2 2 3 2 17 8" xfId="35267"/>
    <cellStyle name="Normal 2 2 2 2 3 2 17 9" xfId="35268"/>
    <cellStyle name="Normal 2 2 2 2 3 2 18" xfId="35269"/>
    <cellStyle name="Normal 2 2 2 2 3 2 18 10" xfId="35270"/>
    <cellStyle name="Normal 2 2 2 2 3 2 18 11" xfId="35271"/>
    <cellStyle name="Normal 2 2 2 2 3 2 18 12" xfId="35272"/>
    <cellStyle name="Normal 2 2 2 2 3 2 18 13" xfId="35273"/>
    <cellStyle name="Normal 2 2 2 2 3 2 18 14" xfId="35274"/>
    <cellStyle name="Normal 2 2 2 2 3 2 18 15" xfId="35275"/>
    <cellStyle name="Normal 2 2 2 2 3 2 18 16" xfId="35276"/>
    <cellStyle name="Normal 2 2 2 2 3 2 18 17" xfId="35277"/>
    <cellStyle name="Normal 2 2 2 2 3 2 18 18" xfId="35278"/>
    <cellStyle name="Normal 2 2 2 2 3 2 18 19" xfId="35279"/>
    <cellStyle name="Normal 2 2 2 2 3 2 18 2" xfId="35280"/>
    <cellStyle name="Normal 2 2 2 2 3 2 18 20" xfId="35281"/>
    <cellStyle name="Normal 2 2 2 2 3 2 18 21" xfId="35282"/>
    <cellStyle name="Normal 2 2 2 2 3 2 18 22" xfId="35283"/>
    <cellStyle name="Normal 2 2 2 2 3 2 18 3" xfId="35284"/>
    <cellStyle name="Normal 2 2 2 2 3 2 18 4" xfId="35285"/>
    <cellStyle name="Normal 2 2 2 2 3 2 18 5" xfId="35286"/>
    <cellStyle name="Normal 2 2 2 2 3 2 18 6" xfId="35287"/>
    <cellStyle name="Normal 2 2 2 2 3 2 18 7" xfId="35288"/>
    <cellStyle name="Normal 2 2 2 2 3 2 18 8" xfId="35289"/>
    <cellStyle name="Normal 2 2 2 2 3 2 18 9" xfId="35290"/>
    <cellStyle name="Normal 2 2 2 2 3 2 19" xfId="35291"/>
    <cellStyle name="Normal 2 2 2 2 3 2 19 10" xfId="35292"/>
    <cellStyle name="Normal 2 2 2 2 3 2 19 11" xfId="35293"/>
    <cellStyle name="Normal 2 2 2 2 3 2 19 12" xfId="35294"/>
    <cellStyle name="Normal 2 2 2 2 3 2 19 13" xfId="35295"/>
    <cellStyle name="Normal 2 2 2 2 3 2 19 14" xfId="35296"/>
    <cellStyle name="Normal 2 2 2 2 3 2 19 15" xfId="35297"/>
    <cellStyle name="Normal 2 2 2 2 3 2 19 16" xfId="35298"/>
    <cellStyle name="Normal 2 2 2 2 3 2 19 17" xfId="35299"/>
    <cellStyle name="Normal 2 2 2 2 3 2 19 18" xfId="35300"/>
    <cellStyle name="Normal 2 2 2 2 3 2 19 19" xfId="35301"/>
    <cellStyle name="Normal 2 2 2 2 3 2 19 2" xfId="35302"/>
    <cellStyle name="Normal 2 2 2 2 3 2 19 20" xfId="35303"/>
    <cellStyle name="Normal 2 2 2 2 3 2 19 21" xfId="35304"/>
    <cellStyle name="Normal 2 2 2 2 3 2 19 22" xfId="35305"/>
    <cellStyle name="Normal 2 2 2 2 3 2 19 3" xfId="35306"/>
    <cellStyle name="Normal 2 2 2 2 3 2 19 4" xfId="35307"/>
    <cellStyle name="Normal 2 2 2 2 3 2 19 5" xfId="35308"/>
    <cellStyle name="Normal 2 2 2 2 3 2 19 6" xfId="35309"/>
    <cellStyle name="Normal 2 2 2 2 3 2 19 7" xfId="35310"/>
    <cellStyle name="Normal 2 2 2 2 3 2 19 8" xfId="35311"/>
    <cellStyle name="Normal 2 2 2 2 3 2 19 9" xfId="35312"/>
    <cellStyle name="Normal 2 2 2 2 3 2 2" xfId="35313"/>
    <cellStyle name="Normal 2 2 2 2 3 2 2 10" xfId="35314"/>
    <cellStyle name="Normal 2 2 2 2 3 2 2 11" xfId="35315"/>
    <cellStyle name="Normal 2 2 2 2 3 2 2 12" xfId="35316"/>
    <cellStyle name="Normal 2 2 2 2 3 2 2 13" xfId="35317"/>
    <cellStyle name="Normal 2 2 2 2 3 2 2 14" xfId="35318"/>
    <cellStyle name="Normal 2 2 2 2 3 2 2 15" xfId="35319"/>
    <cellStyle name="Normal 2 2 2 2 3 2 2 16" xfId="35320"/>
    <cellStyle name="Normal 2 2 2 2 3 2 2 17" xfId="35321"/>
    <cellStyle name="Normal 2 2 2 2 3 2 2 18" xfId="35322"/>
    <cellStyle name="Normal 2 2 2 2 3 2 2 19" xfId="35323"/>
    <cellStyle name="Normal 2 2 2 2 3 2 2 2" xfId="35324"/>
    <cellStyle name="Normal 2 2 2 2 3 2 2 20" xfId="35325"/>
    <cellStyle name="Normal 2 2 2 2 3 2 2 21" xfId="35326"/>
    <cellStyle name="Normal 2 2 2 2 3 2 2 22" xfId="35327"/>
    <cellStyle name="Normal 2 2 2 2 3 2 2 3" xfId="35328"/>
    <cellStyle name="Normal 2 2 2 2 3 2 2 4" xfId="35329"/>
    <cellStyle name="Normal 2 2 2 2 3 2 2 5" xfId="35330"/>
    <cellStyle name="Normal 2 2 2 2 3 2 2 6" xfId="35331"/>
    <cellStyle name="Normal 2 2 2 2 3 2 2 7" xfId="35332"/>
    <cellStyle name="Normal 2 2 2 2 3 2 2 8" xfId="35333"/>
    <cellStyle name="Normal 2 2 2 2 3 2 2 9" xfId="35334"/>
    <cellStyle name="Normal 2 2 2 2 3 2 20" xfId="35335"/>
    <cellStyle name="Normal 2 2 2 2 3 2 21" xfId="35336"/>
    <cellStyle name="Normal 2 2 2 2 3 2 22" xfId="35337"/>
    <cellStyle name="Normal 2 2 2 2 3 2 23" xfId="35338"/>
    <cellStyle name="Normal 2 2 2 2 3 2 24" xfId="35339"/>
    <cellStyle name="Normal 2 2 2 2 3 2 25" xfId="35340"/>
    <cellStyle name="Normal 2 2 2 2 3 2 26" xfId="35341"/>
    <cellStyle name="Normal 2 2 2 2 3 2 27" xfId="35342"/>
    <cellStyle name="Normal 2 2 2 2 3 2 28" xfId="35343"/>
    <cellStyle name="Normal 2 2 2 2 3 2 29" xfId="35344"/>
    <cellStyle name="Normal 2 2 2 2 3 2 3" xfId="35345"/>
    <cellStyle name="Normal 2 2 2 2 3 2 3 10" xfId="35346"/>
    <cellStyle name="Normal 2 2 2 2 3 2 3 11" xfId="35347"/>
    <cellStyle name="Normal 2 2 2 2 3 2 3 12" xfId="35348"/>
    <cellStyle name="Normal 2 2 2 2 3 2 3 13" xfId="35349"/>
    <cellStyle name="Normal 2 2 2 2 3 2 3 14" xfId="35350"/>
    <cellStyle name="Normal 2 2 2 2 3 2 3 15" xfId="35351"/>
    <cellStyle name="Normal 2 2 2 2 3 2 3 16" xfId="35352"/>
    <cellStyle name="Normal 2 2 2 2 3 2 3 17" xfId="35353"/>
    <cellStyle name="Normal 2 2 2 2 3 2 3 18" xfId="35354"/>
    <cellStyle name="Normal 2 2 2 2 3 2 3 19" xfId="35355"/>
    <cellStyle name="Normal 2 2 2 2 3 2 3 2" xfId="35356"/>
    <cellStyle name="Normal 2 2 2 2 3 2 3 20" xfId="35357"/>
    <cellStyle name="Normal 2 2 2 2 3 2 3 21" xfId="35358"/>
    <cellStyle name="Normal 2 2 2 2 3 2 3 22" xfId="35359"/>
    <cellStyle name="Normal 2 2 2 2 3 2 3 3" xfId="35360"/>
    <cellStyle name="Normal 2 2 2 2 3 2 3 4" xfId="35361"/>
    <cellStyle name="Normal 2 2 2 2 3 2 3 5" xfId="35362"/>
    <cellStyle name="Normal 2 2 2 2 3 2 3 6" xfId="35363"/>
    <cellStyle name="Normal 2 2 2 2 3 2 3 7" xfId="35364"/>
    <cellStyle name="Normal 2 2 2 2 3 2 3 8" xfId="35365"/>
    <cellStyle name="Normal 2 2 2 2 3 2 3 9" xfId="35366"/>
    <cellStyle name="Normal 2 2 2 2 3 2 30" xfId="35367"/>
    <cellStyle name="Normal 2 2 2 2 3 2 31" xfId="35368"/>
    <cellStyle name="Normal 2 2 2 2 3 2 32" xfId="35369"/>
    <cellStyle name="Normal 2 2 2 2 3 2 33" xfId="35370"/>
    <cellStyle name="Normal 2 2 2 2 3 2 34" xfId="35371"/>
    <cellStyle name="Normal 2 2 2 2 3 2 35" xfId="35372"/>
    <cellStyle name="Normal 2 2 2 2 3 2 36" xfId="35373"/>
    <cellStyle name="Normal 2 2 2 2 3 2 37" xfId="35374"/>
    <cellStyle name="Normal 2 2 2 2 3 2 38" xfId="35375"/>
    <cellStyle name="Normal 2 2 2 2 3 2 39" xfId="35376"/>
    <cellStyle name="Normal 2 2 2 2 3 2 4" xfId="35377"/>
    <cellStyle name="Normal 2 2 2 2 3 2 4 10" xfId="35378"/>
    <cellStyle name="Normal 2 2 2 2 3 2 4 11" xfId="35379"/>
    <cellStyle name="Normal 2 2 2 2 3 2 4 12" xfId="35380"/>
    <cellStyle name="Normal 2 2 2 2 3 2 4 13" xfId="35381"/>
    <cellStyle name="Normal 2 2 2 2 3 2 4 14" xfId="35382"/>
    <cellStyle name="Normal 2 2 2 2 3 2 4 15" xfId="35383"/>
    <cellStyle name="Normal 2 2 2 2 3 2 4 16" xfId="35384"/>
    <cellStyle name="Normal 2 2 2 2 3 2 4 17" xfId="35385"/>
    <cellStyle name="Normal 2 2 2 2 3 2 4 18" xfId="35386"/>
    <cellStyle name="Normal 2 2 2 2 3 2 4 19" xfId="35387"/>
    <cellStyle name="Normal 2 2 2 2 3 2 4 2" xfId="35388"/>
    <cellStyle name="Normal 2 2 2 2 3 2 4 20" xfId="35389"/>
    <cellStyle name="Normal 2 2 2 2 3 2 4 21" xfId="35390"/>
    <cellStyle name="Normal 2 2 2 2 3 2 4 22" xfId="35391"/>
    <cellStyle name="Normal 2 2 2 2 3 2 4 3" xfId="35392"/>
    <cellStyle name="Normal 2 2 2 2 3 2 4 4" xfId="35393"/>
    <cellStyle name="Normal 2 2 2 2 3 2 4 5" xfId="35394"/>
    <cellStyle name="Normal 2 2 2 2 3 2 4 6" xfId="35395"/>
    <cellStyle name="Normal 2 2 2 2 3 2 4 7" xfId="35396"/>
    <cellStyle name="Normal 2 2 2 2 3 2 4 8" xfId="35397"/>
    <cellStyle name="Normal 2 2 2 2 3 2 4 9" xfId="35398"/>
    <cellStyle name="Normal 2 2 2 2 3 2 40" xfId="35399"/>
    <cellStyle name="Normal 2 2 2 2 3 2 5" xfId="35400"/>
    <cellStyle name="Normal 2 2 2 2 3 2 5 10" xfId="35401"/>
    <cellStyle name="Normal 2 2 2 2 3 2 5 11" xfId="35402"/>
    <cellStyle name="Normal 2 2 2 2 3 2 5 12" xfId="35403"/>
    <cellStyle name="Normal 2 2 2 2 3 2 5 13" xfId="35404"/>
    <cellStyle name="Normal 2 2 2 2 3 2 5 14" xfId="35405"/>
    <cellStyle name="Normal 2 2 2 2 3 2 5 15" xfId="35406"/>
    <cellStyle name="Normal 2 2 2 2 3 2 5 16" xfId="35407"/>
    <cellStyle name="Normal 2 2 2 2 3 2 5 17" xfId="35408"/>
    <cellStyle name="Normal 2 2 2 2 3 2 5 18" xfId="35409"/>
    <cellStyle name="Normal 2 2 2 2 3 2 5 19" xfId="35410"/>
    <cellStyle name="Normal 2 2 2 2 3 2 5 2" xfId="35411"/>
    <cellStyle name="Normal 2 2 2 2 3 2 5 20" xfId="35412"/>
    <cellStyle name="Normal 2 2 2 2 3 2 5 21" xfId="35413"/>
    <cellStyle name="Normal 2 2 2 2 3 2 5 22" xfId="35414"/>
    <cellStyle name="Normal 2 2 2 2 3 2 5 3" xfId="35415"/>
    <cellStyle name="Normal 2 2 2 2 3 2 5 4" xfId="35416"/>
    <cellStyle name="Normal 2 2 2 2 3 2 5 5" xfId="35417"/>
    <cellStyle name="Normal 2 2 2 2 3 2 5 6" xfId="35418"/>
    <cellStyle name="Normal 2 2 2 2 3 2 5 7" xfId="35419"/>
    <cellStyle name="Normal 2 2 2 2 3 2 5 8" xfId="35420"/>
    <cellStyle name="Normal 2 2 2 2 3 2 5 9" xfId="35421"/>
    <cellStyle name="Normal 2 2 2 2 3 2 6" xfId="35422"/>
    <cellStyle name="Normal 2 2 2 2 3 2 6 10" xfId="35423"/>
    <cellStyle name="Normal 2 2 2 2 3 2 6 11" xfId="35424"/>
    <cellStyle name="Normal 2 2 2 2 3 2 6 12" xfId="35425"/>
    <cellStyle name="Normal 2 2 2 2 3 2 6 13" xfId="35426"/>
    <cellStyle name="Normal 2 2 2 2 3 2 6 14" xfId="35427"/>
    <cellStyle name="Normal 2 2 2 2 3 2 6 15" xfId="35428"/>
    <cellStyle name="Normal 2 2 2 2 3 2 6 16" xfId="35429"/>
    <cellStyle name="Normal 2 2 2 2 3 2 6 17" xfId="35430"/>
    <cellStyle name="Normal 2 2 2 2 3 2 6 18" xfId="35431"/>
    <cellStyle name="Normal 2 2 2 2 3 2 6 19" xfId="35432"/>
    <cellStyle name="Normal 2 2 2 2 3 2 6 2" xfId="35433"/>
    <cellStyle name="Normal 2 2 2 2 3 2 6 20" xfId="35434"/>
    <cellStyle name="Normal 2 2 2 2 3 2 6 21" xfId="35435"/>
    <cellStyle name="Normal 2 2 2 2 3 2 6 22" xfId="35436"/>
    <cellStyle name="Normal 2 2 2 2 3 2 6 3" xfId="35437"/>
    <cellStyle name="Normal 2 2 2 2 3 2 6 4" xfId="35438"/>
    <cellStyle name="Normal 2 2 2 2 3 2 6 5" xfId="35439"/>
    <cellStyle name="Normal 2 2 2 2 3 2 6 6" xfId="35440"/>
    <cellStyle name="Normal 2 2 2 2 3 2 6 7" xfId="35441"/>
    <cellStyle name="Normal 2 2 2 2 3 2 6 8" xfId="35442"/>
    <cellStyle name="Normal 2 2 2 2 3 2 6 9" xfId="35443"/>
    <cellStyle name="Normal 2 2 2 2 3 2 7" xfId="35444"/>
    <cellStyle name="Normal 2 2 2 2 3 2 7 10" xfId="35445"/>
    <cellStyle name="Normal 2 2 2 2 3 2 7 11" xfId="35446"/>
    <cellStyle name="Normal 2 2 2 2 3 2 7 12" xfId="35447"/>
    <cellStyle name="Normal 2 2 2 2 3 2 7 13" xfId="35448"/>
    <cellStyle name="Normal 2 2 2 2 3 2 7 14" xfId="35449"/>
    <cellStyle name="Normal 2 2 2 2 3 2 7 15" xfId="35450"/>
    <cellStyle name="Normal 2 2 2 2 3 2 7 16" xfId="35451"/>
    <cellStyle name="Normal 2 2 2 2 3 2 7 17" xfId="35452"/>
    <cellStyle name="Normal 2 2 2 2 3 2 7 18" xfId="35453"/>
    <cellStyle name="Normal 2 2 2 2 3 2 7 19" xfId="35454"/>
    <cellStyle name="Normal 2 2 2 2 3 2 7 2" xfId="35455"/>
    <cellStyle name="Normal 2 2 2 2 3 2 7 20" xfId="35456"/>
    <cellStyle name="Normal 2 2 2 2 3 2 7 21" xfId="35457"/>
    <cellStyle name="Normal 2 2 2 2 3 2 7 22" xfId="35458"/>
    <cellStyle name="Normal 2 2 2 2 3 2 7 3" xfId="35459"/>
    <cellStyle name="Normal 2 2 2 2 3 2 7 4" xfId="35460"/>
    <cellStyle name="Normal 2 2 2 2 3 2 7 5" xfId="35461"/>
    <cellStyle name="Normal 2 2 2 2 3 2 7 6" xfId="35462"/>
    <cellStyle name="Normal 2 2 2 2 3 2 7 7" xfId="35463"/>
    <cellStyle name="Normal 2 2 2 2 3 2 7 8" xfId="35464"/>
    <cellStyle name="Normal 2 2 2 2 3 2 7 9" xfId="35465"/>
    <cellStyle name="Normal 2 2 2 2 3 2 8" xfId="35466"/>
    <cellStyle name="Normal 2 2 2 2 3 2 8 10" xfId="35467"/>
    <cellStyle name="Normal 2 2 2 2 3 2 8 11" xfId="35468"/>
    <cellStyle name="Normal 2 2 2 2 3 2 8 12" xfId="35469"/>
    <cellStyle name="Normal 2 2 2 2 3 2 8 13" xfId="35470"/>
    <cellStyle name="Normal 2 2 2 2 3 2 8 14" xfId="35471"/>
    <cellStyle name="Normal 2 2 2 2 3 2 8 15" xfId="35472"/>
    <cellStyle name="Normal 2 2 2 2 3 2 8 16" xfId="35473"/>
    <cellStyle name="Normal 2 2 2 2 3 2 8 17" xfId="35474"/>
    <cellStyle name="Normal 2 2 2 2 3 2 8 18" xfId="35475"/>
    <cellStyle name="Normal 2 2 2 2 3 2 8 19" xfId="35476"/>
    <cellStyle name="Normal 2 2 2 2 3 2 8 2" xfId="35477"/>
    <cellStyle name="Normal 2 2 2 2 3 2 8 20" xfId="35478"/>
    <cellStyle name="Normal 2 2 2 2 3 2 8 21" xfId="35479"/>
    <cellStyle name="Normal 2 2 2 2 3 2 8 22" xfId="35480"/>
    <cellStyle name="Normal 2 2 2 2 3 2 8 3" xfId="35481"/>
    <cellStyle name="Normal 2 2 2 2 3 2 8 4" xfId="35482"/>
    <cellStyle name="Normal 2 2 2 2 3 2 8 5" xfId="35483"/>
    <cellStyle name="Normal 2 2 2 2 3 2 8 6" xfId="35484"/>
    <cellStyle name="Normal 2 2 2 2 3 2 8 7" xfId="35485"/>
    <cellStyle name="Normal 2 2 2 2 3 2 8 8" xfId="35486"/>
    <cellStyle name="Normal 2 2 2 2 3 2 8 9" xfId="35487"/>
    <cellStyle name="Normal 2 2 2 2 3 2 9" xfId="35488"/>
    <cellStyle name="Normal 2 2 2 2 3 2 9 10" xfId="35489"/>
    <cellStyle name="Normal 2 2 2 2 3 2 9 11" xfId="35490"/>
    <cellStyle name="Normal 2 2 2 2 3 2 9 12" xfId="35491"/>
    <cellStyle name="Normal 2 2 2 2 3 2 9 13" xfId="35492"/>
    <cellStyle name="Normal 2 2 2 2 3 2 9 14" xfId="35493"/>
    <cellStyle name="Normal 2 2 2 2 3 2 9 15" xfId="35494"/>
    <cellStyle name="Normal 2 2 2 2 3 2 9 16" xfId="35495"/>
    <cellStyle name="Normal 2 2 2 2 3 2 9 17" xfId="35496"/>
    <cellStyle name="Normal 2 2 2 2 3 2 9 18" xfId="35497"/>
    <cellStyle name="Normal 2 2 2 2 3 2 9 19" xfId="35498"/>
    <cellStyle name="Normal 2 2 2 2 3 2 9 2" xfId="35499"/>
    <cellStyle name="Normal 2 2 2 2 3 2 9 20" xfId="35500"/>
    <cellStyle name="Normal 2 2 2 2 3 2 9 21" xfId="35501"/>
    <cellStyle name="Normal 2 2 2 2 3 2 9 22" xfId="35502"/>
    <cellStyle name="Normal 2 2 2 2 3 2 9 3" xfId="35503"/>
    <cellStyle name="Normal 2 2 2 2 3 2 9 4" xfId="35504"/>
    <cellStyle name="Normal 2 2 2 2 3 2 9 5" xfId="35505"/>
    <cellStyle name="Normal 2 2 2 2 3 2 9 6" xfId="35506"/>
    <cellStyle name="Normal 2 2 2 2 3 2 9 7" xfId="35507"/>
    <cellStyle name="Normal 2 2 2 2 3 2 9 8" xfId="35508"/>
    <cellStyle name="Normal 2 2 2 2 3 2 9 9" xfId="35509"/>
    <cellStyle name="Normal 2 2 2 2 3 20" xfId="35510"/>
    <cellStyle name="Normal 2 2 2 2 3 21" xfId="35511"/>
    <cellStyle name="Normal 2 2 2 2 3 22" xfId="35512"/>
    <cellStyle name="Normal 2 2 2 2 3 23" xfId="35513"/>
    <cellStyle name="Normal 2 2 2 2 3 24" xfId="35514"/>
    <cellStyle name="Normal 2 2 2 2 3 25" xfId="35515"/>
    <cellStyle name="Normal 2 2 2 2 3 26" xfId="35516"/>
    <cellStyle name="Normal 2 2 2 2 3 27" xfId="35517"/>
    <cellStyle name="Normal 2 2 2 2 3 28" xfId="35518"/>
    <cellStyle name="Normal 2 2 2 2 3 29" xfId="35519"/>
    <cellStyle name="Normal 2 2 2 2 3 3" xfId="35520"/>
    <cellStyle name="Normal 2 2 2 2 3 30" xfId="35521"/>
    <cellStyle name="Normal 2 2 2 2 3 31" xfId="35522"/>
    <cellStyle name="Normal 2 2 2 2 3 32" xfId="35523"/>
    <cellStyle name="Normal 2 2 2 2 3 33" xfId="35524"/>
    <cellStyle name="Normal 2 2 2 2 3 34" xfId="35525"/>
    <cellStyle name="Normal 2 2 2 2 3 35" xfId="35526"/>
    <cellStyle name="Normal 2 2 2 2 3 36" xfId="35527"/>
    <cellStyle name="Normal 2 2 2 2 3 37" xfId="35528"/>
    <cellStyle name="Normal 2 2 2 2 3 38" xfId="35529"/>
    <cellStyle name="Normal 2 2 2 2 3 39" xfId="35530"/>
    <cellStyle name="Normal 2 2 2 2 3 4" xfId="35531"/>
    <cellStyle name="Normal 2 2 2 2 3 40" xfId="35532"/>
    <cellStyle name="Normal 2 2 2 2 3 5" xfId="35533"/>
    <cellStyle name="Normal 2 2 2 2 3 6" xfId="35534"/>
    <cellStyle name="Normal 2 2 2 2 3 7" xfId="35535"/>
    <cellStyle name="Normal 2 2 2 2 3 8" xfId="35536"/>
    <cellStyle name="Normal 2 2 2 2 3 9" xfId="35537"/>
    <cellStyle name="Normal 2 2 2 2 30" xfId="35538"/>
    <cellStyle name="Normal 2 2 2 2 30 10" xfId="35539"/>
    <cellStyle name="Normal 2 2 2 2 30 11" xfId="35540"/>
    <cellStyle name="Normal 2 2 2 2 30 12" xfId="35541"/>
    <cellStyle name="Normal 2 2 2 2 30 13" xfId="35542"/>
    <cellStyle name="Normal 2 2 2 2 30 14" xfId="35543"/>
    <cellStyle name="Normal 2 2 2 2 30 15" xfId="35544"/>
    <cellStyle name="Normal 2 2 2 2 30 16" xfId="35545"/>
    <cellStyle name="Normal 2 2 2 2 30 17" xfId="35546"/>
    <cellStyle name="Normal 2 2 2 2 30 18" xfId="35547"/>
    <cellStyle name="Normal 2 2 2 2 30 19" xfId="35548"/>
    <cellStyle name="Normal 2 2 2 2 30 2" xfId="35549"/>
    <cellStyle name="Normal 2 2 2 2 30 20" xfId="35550"/>
    <cellStyle name="Normal 2 2 2 2 30 21" xfId="35551"/>
    <cellStyle name="Normal 2 2 2 2 30 22" xfId="35552"/>
    <cellStyle name="Normal 2 2 2 2 30 3" xfId="35553"/>
    <cellStyle name="Normal 2 2 2 2 30 4" xfId="35554"/>
    <cellStyle name="Normal 2 2 2 2 30 5" xfId="35555"/>
    <cellStyle name="Normal 2 2 2 2 30 6" xfId="35556"/>
    <cellStyle name="Normal 2 2 2 2 30 7" xfId="35557"/>
    <cellStyle name="Normal 2 2 2 2 30 8" xfId="35558"/>
    <cellStyle name="Normal 2 2 2 2 30 9" xfId="35559"/>
    <cellStyle name="Normal 2 2 2 2 31" xfId="35560"/>
    <cellStyle name="Normal 2 2 2 2 31 10" xfId="35561"/>
    <cellStyle name="Normal 2 2 2 2 31 11" xfId="35562"/>
    <cellStyle name="Normal 2 2 2 2 31 12" xfId="35563"/>
    <cellStyle name="Normal 2 2 2 2 31 13" xfId="35564"/>
    <cellStyle name="Normal 2 2 2 2 31 14" xfId="35565"/>
    <cellStyle name="Normal 2 2 2 2 31 15" xfId="35566"/>
    <cellStyle name="Normal 2 2 2 2 31 16" xfId="35567"/>
    <cellStyle name="Normal 2 2 2 2 31 17" xfId="35568"/>
    <cellStyle name="Normal 2 2 2 2 31 18" xfId="35569"/>
    <cellStyle name="Normal 2 2 2 2 31 19" xfId="35570"/>
    <cellStyle name="Normal 2 2 2 2 31 2" xfId="35571"/>
    <cellStyle name="Normal 2 2 2 2 31 20" xfId="35572"/>
    <cellStyle name="Normal 2 2 2 2 31 21" xfId="35573"/>
    <cellStyle name="Normal 2 2 2 2 31 22" xfId="35574"/>
    <cellStyle name="Normal 2 2 2 2 31 3" xfId="35575"/>
    <cellStyle name="Normal 2 2 2 2 31 4" xfId="35576"/>
    <cellStyle name="Normal 2 2 2 2 31 5" xfId="35577"/>
    <cellStyle name="Normal 2 2 2 2 31 6" xfId="35578"/>
    <cellStyle name="Normal 2 2 2 2 31 7" xfId="35579"/>
    <cellStyle name="Normal 2 2 2 2 31 8" xfId="35580"/>
    <cellStyle name="Normal 2 2 2 2 31 9" xfId="35581"/>
    <cellStyle name="Normal 2 2 2 2 32" xfId="35582"/>
    <cellStyle name="Normal 2 2 2 2 32 10" xfId="35583"/>
    <cellStyle name="Normal 2 2 2 2 32 11" xfId="35584"/>
    <cellStyle name="Normal 2 2 2 2 32 12" xfId="35585"/>
    <cellStyle name="Normal 2 2 2 2 32 13" xfId="35586"/>
    <cellStyle name="Normal 2 2 2 2 32 14" xfId="35587"/>
    <cellStyle name="Normal 2 2 2 2 32 15" xfId="35588"/>
    <cellStyle name="Normal 2 2 2 2 32 16" xfId="35589"/>
    <cellStyle name="Normal 2 2 2 2 32 17" xfId="35590"/>
    <cellStyle name="Normal 2 2 2 2 32 18" xfId="35591"/>
    <cellStyle name="Normal 2 2 2 2 32 19" xfId="35592"/>
    <cellStyle name="Normal 2 2 2 2 32 2" xfId="35593"/>
    <cellStyle name="Normal 2 2 2 2 32 20" xfId="35594"/>
    <cellStyle name="Normal 2 2 2 2 32 21" xfId="35595"/>
    <cellStyle name="Normal 2 2 2 2 32 22" xfId="35596"/>
    <cellStyle name="Normal 2 2 2 2 32 3" xfId="35597"/>
    <cellStyle name="Normal 2 2 2 2 32 4" xfId="35598"/>
    <cellStyle name="Normal 2 2 2 2 32 5" xfId="35599"/>
    <cellStyle name="Normal 2 2 2 2 32 6" xfId="35600"/>
    <cellStyle name="Normal 2 2 2 2 32 7" xfId="35601"/>
    <cellStyle name="Normal 2 2 2 2 32 8" xfId="35602"/>
    <cellStyle name="Normal 2 2 2 2 32 9" xfId="35603"/>
    <cellStyle name="Normal 2 2 2 2 33" xfId="35604"/>
    <cellStyle name="Normal 2 2 2 2 33 10" xfId="35605"/>
    <cellStyle name="Normal 2 2 2 2 33 11" xfId="35606"/>
    <cellStyle name="Normal 2 2 2 2 33 12" xfId="35607"/>
    <cellStyle name="Normal 2 2 2 2 33 13" xfId="35608"/>
    <cellStyle name="Normal 2 2 2 2 33 14" xfId="35609"/>
    <cellStyle name="Normal 2 2 2 2 33 15" xfId="35610"/>
    <cellStyle name="Normal 2 2 2 2 33 16" xfId="35611"/>
    <cellStyle name="Normal 2 2 2 2 33 17" xfId="35612"/>
    <cellStyle name="Normal 2 2 2 2 33 18" xfId="35613"/>
    <cellStyle name="Normal 2 2 2 2 33 19" xfId="35614"/>
    <cellStyle name="Normal 2 2 2 2 33 2" xfId="35615"/>
    <cellStyle name="Normal 2 2 2 2 33 20" xfId="35616"/>
    <cellStyle name="Normal 2 2 2 2 33 21" xfId="35617"/>
    <cellStyle name="Normal 2 2 2 2 33 22" xfId="35618"/>
    <cellStyle name="Normal 2 2 2 2 33 3" xfId="35619"/>
    <cellStyle name="Normal 2 2 2 2 33 4" xfId="35620"/>
    <cellStyle name="Normal 2 2 2 2 33 5" xfId="35621"/>
    <cellStyle name="Normal 2 2 2 2 33 6" xfId="35622"/>
    <cellStyle name="Normal 2 2 2 2 33 7" xfId="35623"/>
    <cellStyle name="Normal 2 2 2 2 33 8" xfId="35624"/>
    <cellStyle name="Normal 2 2 2 2 33 9" xfId="35625"/>
    <cellStyle name="Normal 2 2 2 2 34" xfId="35626"/>
    <cellStyle name="Normal 2 2 2 2 34 10" xfId="35627"/>
    <cellStyle name="Normal 2 2 2 2 34 11" xfId="35628"/>
    <cellStyle name="Normal 2 2 2 2 34 12" xfId="35629"/>
    <cellStyle name="Normal 2 2 2 2 34 13" xfId="35630"/>
    <cellStyle name="Normal 2 2 2 2 34 14" xfId="35631"/>
    <cellStyle name="Normal 2 2 2 2 34 15" xfId="35632"/>
    <cellStyle name="Normal 2 2 2 2 34 16" xfId="35633"/>
    <cellStyle name="Normal 2 2 2 2 34 17" xfId="35634"/>
    <cellStyle name="Normal 2 2 2 2 34 18" xfId="35635"/>
    <cellStyle name="Normal 2 2 2 2 34 19" xfId="35636"/>
    <cellStyle name="Normal 2 2 2 2 34 2" xfId="35637"/>
    <cellStyle name="Normal 2 2 2 2 34 20" xfId="35638"/>
    <cellStyle name="Normal 2 2 2 2 34 21" xfId="35639"/>
    <cellStyle name="Normal 2 2 2 2 34 22" xfId="35640"/>
    <cellStyle name="Normal 2 2 2 2 34 3" xfId="35641"/>
    <cellStyle name="Normal 2 2 2 2 34 4" xfId="35642"/>
    <cellStyle name="Normal 2 2 2 2 34 5" xfId="35643"/>
    <cellStyle name="Normal 2 2 2 2 34 6" xfId="35644"/>
    <cellStyle name="Normal 2 2 2 2 34 7" xfId="35645"/>
    <cellStyle name="Normal 2 2 2 2 34 8" xfId="35646"/>
    <cellStyle name="Normal 2 2 2 2 34 9" xfId="35647"/>
    <cellStyle name="Normal 2 2 2 2 35" xfId="35648"/>
    <cellStyle name="Normal 2 2 2 2 35 10" xfId="35649"/>
    <cellStyle name="Normal 2 2 2 2 35 11" xfId="35650"/>
    <cellStyle name="Normal 2 2 2 2 35 12" xfId="35651"/>
    <cellStyle name="Normal 2 2 2 2 35 13" xfId="35652"/>
    <cellStyle name="Normal 2 2 2 2 35 14" xfId="35653"/>
    <cellStyle name="Normal 2 2 2 2 35 15" xfId="35654"/>
    <cellStyle name="Normal 2 2 2 2 35 16" xfId="35655"/>
    <cellStyle name="Normal 2 2 2 2 35 17" xfId="35656"/>
    <cellStyle name="Normal 2 2 2 2 35 18" xfId="35657"/>
    <cellStyle name="Normal 2 2 2 2 35 19" xfId="35658"/>
    <cellStyle name="Normal 2 2 2 2 35 2" xfId="35659"/>
    <cellStyle name="Normal 2 2 2 2 35 20" xfId="35660"/>
    <cellStyle name="Normal 2 2 2 2 35 21" xfId="35661"/>
    <cellStyle name="Normal 2 2 2 2 35 22" xfId="35662"/>
    <cellStyle name="Normal 2 2 2 2 35 3" xfId="35663"/>
    <cellStyle name="Normal 2 2 2 2 35 4" xfId="35664"/>
    <cellStyle name="Normal 2 2 2 2 35 5" xfId="35665"/>
    <cellStyle name="Normal 2 2 2 2 35 6" xfId="35666"/>
    <cellStyle name="Normal 2 2 2 2 35 7" xfId="35667"/>
    <cellStyle name="Normal 2 2 2 2 35 8" xfId="35668"/>
    <cellStyle name="Normal 2 2 2 2 35 9" xfId="35669"/>
    <cellStyle name="Normal 2 2 2 2 36" xfId="35670"/>
    <cellStyle name="Normal 2 2 2 2 36 10" xfId="35671"/>
    <cellStyle name="Normal 2 2 2 2 36 11" xfId="35672"/>
    <cellStyle name="Normal 2 2 2 2 36 12" xfId="35673"/>
    <cellStyle name="Normal 2 2 2 2 36 13" xfId="35674"/>
    <cellStyle name="Normal 2 2 2 2 36 14" xfId="35675"/>
    <cellStyle name="Normal 2 2 2 2 36 15" xfId="35676"/>
    <cellStyle name="Normal 2 2 2 2 36 16" xfId="35677"/>
    <cellStyle name="Normal 2 2 2 2 36 17" xfId="35678"/>
    <cellStyle name="Normal 2 2 2 2 36 18" xfId="35679"/>
    <cellStyle name="Normal 2 2 2 2 36 19" xfId="35680"/>
    <cellStyle name="Normal 2 2 2 2 36 2" xfId="35681"/>
    <cellStyle name="Normal 2 2 2 2 36 20" xfId="35682"/>
    <cellStyle name="Normal 2 2 2 2 36 21" xfId="35683"/>
    <cellStyle name="Normal 2 2 2 2 36 22" xfId="35684"/>
    <cellStyle name="Normal 2 2 2 2 36 3" xfId="35685"/>
    <cellStyle name="Normal 2 2 2 2 36 4" xfId="35686"/>
    <cellStyle name="Normal 2 2 2 2 36 5" xfId="35687"/>
    <cellStyle name="Normal 2 2 2 2 36 6" xfId="35688"/>
    <cellStyle name="Normal 2 2 2 2 36 7" xfId="35689"/>
    <cellStyle name="Normal 2 2 2 2 36 8" xfId="35690"/>
    <cellStyle name="Normal 2 2 2 2 36 9" xfId="35691"/>
    <cellStyle name="Normal 2 2 2 2 37" xfId="35692"/>
    <cellStyle name="Normal 2 2 2 2 37 10" xfId="35693"/>
    <cellStyle name="Normal 2 2 2 2 37 11" xfId="35694"/>
    <cellStyle name="Normal 2 2 2 2 37 12" xfId="35695"/>
    <cellStyle name="Normal 2 2 2 2 37 13" xfId="35696"/>
    <cellStyle name="Normal 2 2 2 2 37 14" xfId="35697"/>
    <cellStyle name="Normal 2 2 2 2 37 15" xfId="35698"/>
    <cellStyle name="Normal 2 2 2 2 37 16" xfId="35699"/>
    <cellStyle name="Normal 2 2 2 2 37 17" xfId="35700"/>
    <cellStyle name="Normal 2 2 2 2 37 18" xfId="35701"/>
    <cellStyle name="Normal 2 2 2 2 37 19" xfId="35702"/>
    <cellStyle name="Normal 2 2 2 2 37 2" xfId="35703"/>
    <cellStyle name="Normal 2 2 2 2 37 20" xfId="35704"/>
    <cellStyle name="Normal 2 2 2 2 37 21" xfId="35705"/>
    <cellStyle name="Normal 2 2 2 2 37 22" xfId="35706"/>
    <cellStyle name="Normal 2 2 2 2 37 3" xfId="35707"/>
    <cellStyle name="Normal 2 2 2 2 37 4" xfId="35708"/>
    <cellStyle name="Normal 2 2 2 2 37 5" xfId="35709"/>
    <cellStyle name="Normal 2 2 2 2 37 6" xfId="35710"/>
    <cellStyle name="Normal 2 2 2 2 37 7" xfId="35711"/>
    <cellStyle name="Normal 2 2 2 2 37 8" xfId="35712"/>
    <cellStyle name="Normal 2 2 2 2 37 9" xfId="35713"/>
    <cellStyle name="Normal 2 2 2 2 38" xfId="35714"/>
    <cellStyle name="Normal 2 2 2 2 38 10" xfId="35715"/>
    <cellStyle name="Normal 2 2 2 2 38 11" xfId="35716"/>
    <cellStyle name="Normal 2 2 2 2 38 12" xfId="35717"/>
    <cellStyle name="Normal 2 2 2 2 38 13" xfId="35718"/>
    <cellStyle name="Normal 2 2 2 2 38 14" xfId="35719"/>
    <cellStyle name="Normal 2 2 2 2 38 15" xfId="35720"/>
    <cellStyle name="Normal 2 2 2 2 38 16" xfId="35721"/>
    <cellStyle name="Normal 2 2 2 2 38 17" xfId="35722"/>
    <cellStyle name="Normal 2 2 2 2 38 18" xfId="35723"/>
    <cellStyle name="Normal 2 2 2 2 38 19" xfId="35724"/>
    <cellStyle name="Normal 2 2 2 2 38 2" xfId="35725"/>
    <cellStyle name="Normal 2 2 2 2 38 20" xfId="35726"/>
    <cellStyle name="Normal 2 2 2 2 38 21" xfId="35727"/>
    <cellStyle name="Normal 2 2 2 2 38 22" xfId="35728"/>
    <cellStyle name="Normal 2 2 2 2 38 3" xfId="35729"/>
    <cellStyle name="Normal 2 2 2 2 38 4" xfId="35730"/>
    <cellStyle name="Normal 2 2 2 2 38 5" xfId="35731"/>
    <cellStyle name="Normal 2 2 2 2 38 6" xfId="35732"/>
    <cellStyle name="Normal 2 2 2 2 38 7" xfId="35733"/>
    <cellStyle name="Normal 2 2 2 2 38 8" xfId="35734"/>
    <cellStyle name="Normal 2 2 2 2 38 9" xfId="35735"/>
    <cellStyle name="Normal 2 2 2 2 39" xfId="35736"/>
    <cellStyle name="Normal 2 2 2 2 39 10" xfId="35737"/>
    <cellStyle name="Normal 2 2 2 2 39 11" xfId="35738"/>
    <cellStyle name="Normal 2 2 2 2 39 12" xfId="35739"/>
    <cellStyle name="Normal 2 2 2 2 39 13" xfId="35740"/>
    <cellStyle name="Normal 2 2 2 2 39 14" xfId="35741"/>
    <cellStyle name="Normal 2 2 2 2 39 15" xfId="35742"/>
    <cellStyle name="Normal 2 2 2 2 39 16" xfId="35743"/>
    <cellStyle name="Normal 2 2 2 2 39 17" xfId="35744"/>
    <cellStyle name="Normal 2 2 2 2 39 18" xfId="35745"/>
    <cellStyle name="Normal 2 2 2 2 39 19" xfId="35746"/>
    <cellStyle name="Normal 2 2 2 2 39 2" xfId="35747"/>
    <cellStyle name="Normal 2 2 2 2 39 20" xfId="35748"/>
    <cellStyle name="Normal 2 2 2 2 39 21" xfId="35749"/>
    <cellStyle name="Normal 2 2 2 2 39 22" xfId="35750"/>
    <cellStyle name="Normal 2 2 2 2 39 3" xfId="35751"/>
    <cellStyle name="Normal 2 2 2 2 39 4" xfId="35752"/>
    <cellStyle name="Normal 2 2 2 2 39 5" xfId="35753"/>
    <cellStyle name="Normal 2 2 2 2 39 6" xfId="35754"/>
    <cellStyle name="Normal 2 2 2 2 39 7" xfId="35755"/>
    <cellStyle name="Normal 2 2 2 2 39 8" xfId="35756"/>
    <cellStyle name="Normal 2 2 2 2 39 9" xfId="35757"/>
    <cellStyle name="Normal 2 2 2 2 4" xfId="35758"/>
    <cellStyle name="Normal 2 2 2 2 4 10" xfId="35759"/>
    <cellStyle name="Normal 2 2 2 2 4 11" xfId="35760"/>
    <cellStyle name="Normal 2 2 2 2 4 12" xfId="35761"/>
    <cellStyle name="Normal 2 2 2 2 4 13" xfId="35762"/>
    <cellStyle name="Normal 2 2 2 2 4 14" xfId="35763"/>
    <cellStyle name="Normal 2 2 2 2 4 15" xfId="35764"/>
    <cellStyle name="Normal 2 2 2 2 4 16" xfId="35765"/>
    <cellStyle name="Normal 2 2 2 2 4 17" xfId="35766"/>
    <cellStyle name="Normal 2 2 2 2 4 18" xfId="35767"/>
    <cellStyle name="Normal 2 2 2 2 4 19" xfId="35768"/>
    <cellStyle name="Normal 2 2 2 2 4 2" xfId="35769"/>
    <cellStyle name="Normal 2 2 2 2 4 20" xfId="35770"/>
    <cellStyle name="Normal 2 2 2 2 4 21" xfId="35771"/>
    <cellStyle name="Normal 2 2 2 2 4 22" xfId="35772"/>
    <cellStyle name="Normal 2 2 2 2 4 3" xfId="35773"/>
    <cellStyle name="Normal 2 2 2 2 4 4" xfId="35774"/>
    <cellStyle name="Normal 2 2 2 2 4 5" xfId="35775"/>
    <cellStyle name="Normal 2 2 2 2 4 6" xfId="35776"/>
    <cellStyle name="Normal 2 2 2 2 4 7" xfId="35777"/>
    <cellStyle name="Normal 2 2 2 2 4 8" xfId="35778"/>
    <cellStyle name="Normal 2 2 2 2 4 9" xfId="35779"/>
    <cellStyle name="Normal 2 2 2 2 40" xfId="35780"/>
    <cellStyle name="Normal 2 2 2 2 40 2" xfId="35781"/>
    <cellStyle name="Normal 2 2 2 2 40 2 10" xfId="35782"/>
    <cellStyle name="Normal 2 2 2 2 40 2 11" xfId="35783"/>
    <cellStyle name="Normal 2 2 2 2 40 2 12" xfId="35784"/>
    <cellStyle name="Normal 2 2 2 2 40 2 13" xfId="35785"/>
    <cellStyle name="Normal 2 2 2 2 40 2 14" xfId="35786"/>
    <cellStyle name="Normal 2 2 2 2 40 2 15" xfId="35787"/>
    <cellStyle name="Normal 2 2 2 2 40 2 16" xfId="35788"/>
    <cellStyle name="Normal 2 2 2 2 40 2 17" xfId="35789"/>
    <cellStyle name="Normal 2 2 2 2 40 2 18" xfId="35790"/>
    <cellStyle name="Normal 2 2 2 2 40 2 19" xfId="35791"/>
    <cellStyle name="Normal 2 2 2 2 40 2 2" xfId="35792"/>
    <cellStyle name="Normal 2 2 2 2 40 2 20" xfId="35793"/>
    <cellStyle name="Normal 2 2 2 2 40 2 21" xfId="35794"/>
    <cellStyle name="Normal 2 2 2 2 40 2 22" xfId="35795"/>
    <cellStyle name="Normal 2 2 2 2 40 2 3" xfId="35796"/>
    <cellStyle name="Normal 2 2 2 2 40 2 4" xfId="35797"/>
    <cellStyle name="Normal 2 2 2 2 40 2 5" xfId="35798"/>
    <cellStyle name="Normal 2 2 2 2 40 2 6" xfId="35799"/>
    <cellStyle name="Normal 2 2 2 2 40 2 7" xfId="35800"/>
    <cellStyle name="Normal 2 2 2 2 40 2 8" xfId="35801"/>
    <cellStyle name="Normal 2 2 2 2 40 2 9" xfId="35802"/>
    <cellStyle name="Normal 2 2 2 2 41" xfId="35803"/>
    <cellStyle name="Normal 2 2 2 2 41 10" xfId="35804"/>
    <cellStyle name="Normal 2 2 2 2 41 11" xfId="35805"/>
    <cellStyle name="Normal 2 2 2 2 41 12" xfId="35806"/>
    <cellStyle name="Normal 2 2 2 2 41 13" xfId="35807"/>
    <cellStyle name="Normal 2 2 2 2 41 14" xfId="35808"/>
    <cellStyle name="Normal 2 2 2 2 41 15" xfId="35809"/>
    <cellStyle name="Normal 2 2 2 2 41 16" xfId="35810"/>
    <cellStyle name="Normal 2 2 2 2 41 17" xfId="35811"/>
    <cellStyle name="Normal 2 2 2 2 41 18" xfId="35812"/>
    <cellStyle name="Normal 2 2 2 2 41 19" xfId="35813"/>
    <cellStyle name="Normal 2 2 2 2 41 2" xfId="35814"/>
    <cellStyle name="Normal 2 2 2 2 41 20" xfId="35815"/>
    <cellStyle name="Normal 2 2 2 2 41 21" xfId="35816"/>
    <cellStyle name="Normal 2 2 2 2 41 22" xfId="35817"/>
    <cellStyle name="Normal 2 2 2 2 41 3" xfId="35818"/>
    <cellStyle name="Normal 2 2 2 2 41 4" xfId="35819"/>
    <cellStyle name="Normal 2 2 2 2 41 5" xfId="35820"/>
    <cellStyle name="Normal 2 2 2 2 41 6" xfId="35821"/>
    <cellStyle name="Normal 2 2 2 2 41 7" xfId="35822"/>
    <cellStyle name="Normal 2 2 2 2 41 8" xfId="35823"/>
    <cellStyle name="Normal 2 2 2 2 41 9" xfId="35824"/>
    <cellStyle name="Normal 2 2 2 2 42" xfId="35825"/>
    <cellStyle name="Normal 2 2 2 2 42 10" xfId="35826"/>
    <cellStyle name="Normal 2 2 2 2 42 11" xfId="35827"/>
    <cellStyle name="Normal 2 2 2 2 42 12" xfId="35828"/>
    <cellStyle name="Normal 2 2 2 2 42 13" xfId="35829"/>
    <cellStyle name="Normal 2 2 2 2 42 14" xfId="35830"/>
    <cellStyle name="Normal 2 2 2 2 42 15" xfId="35831"/>
    <cellStyle name="Normal 2 2 2 2 42 16" xfId="35832"/>
    <cellStyle name="Normal 2 2 2 2 42 17" xfId="35833"/>
    <cellStyle name="Normal 2 2 2 2 42 18" xfId="35834"/>
    <cellStyle name="Normal 2 2 2 2 42 19" xfId="35835"/>
    <cellStyle name="Normal 2 2 2 2 42 2" xfId="35836"/>
    <cellStyle name="Normal 2 2 2 2 42 20" xfId="35837"/>
    <cellStyle name="Normal 2 2 2 2 42 21" xfId="35838"/>
    <cellStyle name="Normal 2 2 2 2 42 22" xfId="35839"/>
    <cellStyle name="Normal 2 2 2 2 42 3" xfId="35840"/>
    <cellStyle name="Normal 2 2 2 2 42 4" xfId="35841"/>
    <cellStyle name="Normal 2 2 2 2 42 5" xfId="35842"/>
    <cellStyle name="Normal 2 2 2 2 42 6" xfId="35843"/>
    <cellStyle name="Normal 2 2 2 2 42 7" xfId="35844"/>
    <cellStyle name="Normal 2 2 2 2 42 8" xfId="35845"/>
    <cellStyle name="Normal 2 2 2 2 42 9" xfId="35846"/>
    <cellStyle name="Normal 2 2 2 2 43" xfId="35847"/>
    <cellStyle name="Normal 2 2 2 2 43 10" xfId="35848"/>
    <cellStyle name="Normal 2 2 2 2 43 11" xfId="35849"/>
    <cellStyle name="Normal 2 2 2 2 43 12" xfId="35850"/>
    <cellStyle name="Normal 2 2 2 2 43 13" xfId="35851"/>
    <cellStyle name="Normal 2 2 2 2 43 14" xfId="35852"/>
    <cellStyle name="Normal 2 2 2 2 43 15" xfId="35853"/>
    <cellStyle name="Normal 2 2 2 2 43 16" xfId="35854"/>
    <cellStyle name="Normal 2 2 2 2 43 17" xfId="35855"/>
    <cellStyle name="Normal 2 2 2 2 43 18" xfId="35856"/>
    <cellStyle name="Normal 2 2 2 2 43 19" xfId="35857"/>
    <cellStyle name="Normal 2 2 2 2 43 2" xfId="35858"/>
    <cellStyle name="Normal 2 2 2 2 43 20" xfId="35859"/>
    <cellStyle name="Normal 2 2 2 2 43 21" xfId="35860"/>
    <cellStyle name="Normal 2 2 2 2 43 22" xfId="35861"/>
    <cellStyle name="Normal 2 2 2 2 43 3" xfId="35862"/>
    <cellStyle name="Normal 2 2 2 2 43 4" xfId="35863"/>
    <cellStyle name="Normal 2 2 2 2 43 5" xfId="35864"/>
    <cellStyle name="Normal 2 2 2 2 43 6" xfId="35865"/>
    <cellStyle name="Normal 2 2 2 2 43 7" xfId="35866"/>
    <cellStyle name="Normal 2 2 2 2 43 8" xfId="35867"/>
    <cellStyle name="Normal 2 2 2 2 43 9" xfId="35868"/>
    <cellStyle name="Normal 2 2 2 2 44" xfId="35869"/>
    <cellStyle name="Normal 2 2 2 2 44 10" xfId="35870"/>
    <cellStyle name="Normal 2 2 2 2 44 11" xfId="35871"/>
    <cellStyle name="Normal 2 2 2 2 44 12" xfId="35872"/>
    <cellStyle name="Normal 2 2 2 2 44 13" xfId="35873"/>
    <cellStyle name="Normal 2 2 2 2 44 14" xfId="35874"/>
    <cellStyle name="Normal 2 2 2 2 44 15" xfId="35875"/>
    <cellStyle name="Normal 2 2 2 2 44 16" xfId="35876"/>
    <cellStyle name="Normal 2 2 2 2 44 17" xfId="35877"/>
    <cellStyle name="Normal 2 2 2 2 44 18" xfId="35878"/>
    <cellStyle name="Normal 2 2 2 2 44 19" xfId="35879"/>
    <cellStyle name="Normal 2 2 2 2 44 2" xfId="35880"/>
    <cellStyle name="Normal 2 2 2 2 44 20" xfId="35881"/>
    <cellStyle name="Normal 2 2 2 2 44 21" xfId="35882"/>
    <cellStyle name="Normal 2 2 2 2 44 22" xfId="35883"/>
    <cellStyle name="Normal 2 2 2 2 44 3" xfId="35884"/>
    <cellStyle name="Normal 2 2 2 2 44 4" xfId="35885"/>
    <cellStyle name="Normal 2 2 2 2 44 5" xfId="35886"/>
    <cellStyle name="Normal 2 2 2 2 44 6" xfId="35887"/>
    <cellStyle name="Normal 2 2 2 2 44 7" xfId="35888"/>
    <cellStyle name="Normal 2 2 2 2 44 8" xfId="35889"/>
    <cellStyle name="Normal 2 2 2 2 44 9" xfId="35890"/>
    <cellStyle name="Normal 2 2 2 2 45" xfId="35891"/>
    <cellStyle name="Normal 2 2 2 2 45 10" xfId="35892"/>
    <cellStyle name="Normal 2 2 2 2 45 11" xfId="35893"/>
    <cellStyle name="Normal 2 2 2 2 45 12" xfId="35894"/>
    <cellStyle name="Normal 2 2 2 2 45 13" xfId="35895"/>
    <cellStyle name="Normal 2 2 2 2 45 14" xfId="35896"/>
    <cellStyle name="Normal 2 2 2 2 45 15" xfId="35897"/>
    <cellStyle name="Normal 2 2 2 2 45 16" xfId="35898"/>
    <cellStyle name="Normal 2 2 2 2 45 17" xfId="35899"/>
    <cellStyle name="Normal 2 2 2 2 45 18" xfId="35900"/>
    <cellStyle name="Normal 2 2 2 2 45 19" xfId="35901"/>
    <cellStyle name="Normal 2 2 2 2 45 2" xfId="35902"/>
    <cellStyle name="Normal 2 2 2 2 45 20" xfId="35903"/>
    <cellStyle name="Normal 2 2 2 2 45 21" xfId="35904"/>
    <cellStyle name="Normal 2 2 2 2 45 22" xfId="35905"/>
    <cellStyle name="Normal 2 2 2 2 45 3" xfId="35906"/>
    <cellStyle name="Normal 2 2 2 2 45 4" xfId="35907"/>
    <cellStyle name="Normal 2 2 2 2 45 5" xfId="35908"/>
    <cellStyle name="Normal 2 2 2 2 45 6" xfId="35909"/>
    <cellStyle name="Normal 2 2 2 2 45 7" xfId="35910"/>
    <cellStyle name="Normal 2 2 2 2 45 8" xfId="35911"/>
    <cellStyle name="Normal 2 2 2 2 45 9" xfId="35912"/>
    <cellStyle name="Normal 2 2 2 2 46" xfId="35913"/>
    <cellStyle name="Normal 2 2 2 2 46 10" xfId="35914"/>
    <cellStyle name="Normal 2 2 2 2 46 11" xfId="35915"/>
    <cellStyle name="Normal 2 2 2 2 46 12" xfId="35916"/>
    <cellStyle name="Normal 2 2 2 2 46 13" xfId="35917"/>
    <cellStyle name="Normal 2 2 2 2 46 14" xfId="35918"/>
    <cellStyle name="Normal 2 2 2 2 46 15" xfId="35919"/>
    <cellStyle name="Normal 2 2 2 2 46 16" xfId="35920"/>
    <cellStyle name="Normal 2 2 2 2 46 17" xfId="35921"/>
    <cellStyle name="Normal 2 2 2 2 46 18" xfId="35922"/>
    <cellStyle name="Normal 2 2 2 2 46 19" xfId="35923"/>
    <cellStyle name="Normal 2 2 2 2 46 2" xfId="35924"/>
    <cellStyle name="Normal 2 2 2 2 46 20" xfId="35925"/>
    <cellStyle name="Normal 2 2 2 2 46 21" xfId="35926"/>
    <cellStyle name="Normal 2 2 2 2 46 22" xfId="35927"/>
    <cellStyle name="Normal 2 2 2 2 46 3" xfId="35928"/>
    <cellStyle name="Normal 2 2 2 2 46 4" xfId="35929"/>
    <cellStyle name="Normal 2 2 2 2 46 5" xfId="35930"/>
    <cellStyle name="Normal 2 2 2 2 46 6" xfId="35931"/>
    <cellStyle name="Normal 2 2 2 2 46 7" xfId="35932"/>
    <cellStyle name="Normal 2 2 2 2 46 8" xfId="35933"/>
    <cellStyle name="Normal 2 2 2 2 46 9" xfId="35934"/>
    <cellStyle name="Normal 2 2 2 2 47" xfId="35935"/>
    <cellStyle name="Normal 2 2 2 2 47 10" xfId="35936"/>
    <cellStyle name="Normal 2 2 2 2 47 11" xfId="35937"/>
    <cellStyle name="Normal 2 2 2 2 47 12" xfId="35938"/>
    <cellStyle name="Normal 2 2 2 2 47 13" xfId="35939"/>
    <cellStyle name="Normal 2 2 2 2 47 14" xfId="35940"/>
    <cellStyle name="Normal 2 2 2 2 47 15" xfId="35941"/>
    <cellStyle name="Normal 2 2 2 2 47 16" xfId="35942"/>
    <cellStyle name="Normal 2 2 2 2 47 17" xfId="35943"/>
    <cellStyle name="Normal 2 2 2 2 47 18" xfId="35944"/>
    <cellStyle name="Normal 2 2 2 2 47 19" xfId="35945"/>
    <cellStyle name="Normal 2 2 2 2 47 2" xfId="35946"/>
    <cellStyle name="Normal 2 2 2 2 47 20" xfId="35947"/>
    <cellStyle name="Normal 2 2 2 2 47 21" xfId="35948"/>
    <cellStyle name="Normal 2 2 2 2 47 22" xfId="35949"/>
    <cellStyle name="Normal 2 2 2 2 47 3" xfId="35950"/>
    <cellStyle name="Normal 2 2 2 2 47 4" xfId="35951"/>
    <cellStyle name="Normal 2 2 2 2 47 5" xfId="35952"/>
    <cellStyle name="Normal 2 2 2 2 47 6" xfId="35953"/>
    <cellStyle name="Normal 2 2 2 2 47 7" xfId="35954"/>
    <cellStyle name="Normal 2 2 2 2 47 8" xfId="35955"/>
    <cellStyle name="Normal 2 2 2 2 47 9" xfId="35956"/>
    <cellStyle name="Normal 2 2 2 2 48" xfId="35957"/>
    <cellStyle name="Normal 2 2 2 2 48 10" xfId="35958"/>
    <cellStyle name="Normal 2 2 2 2 48 11" xfId="35959"/>
    <cellStyle name="Normal 2 2 2 2 48 12" xfId="35960"/>
    <cellStyle name="Normal 2 2 2 2 48 13" xfId="35961"/>
    <cellStyle name="Normal 2 2 2 2 48 14" xfId="35962"/>
    <cellStyle name="Normal 2 2 2 2 48 15" xfId="35963"/>
    <cellStyle name="Normal 2 2 2 2 48 16" xfId="35964"/>
    <cellStyle name="Normal 2 2 2 2 48 17" xfId="35965"/>
    <cellStyle name="Normal 2 2 2 2 48 18" xfId="35966"/>
    <cellStyle name="Normal 2 2 2 2 48 19" xfId="35967"/>
    <cellStyle name="Normal 2 2 2 2 48 2" xfId="35968"/>
    <cellStyle name="Normal 2 2 2 2 48 20" xfId="35969"/>
    <cellStyle name="Normal 2 2 2 2 48 21" xfId="35970"/>
    <cellStyle name="Normal 2 2 2 2 48 22" xfId="35971"/>
    <cellStyle name="Normal 2 2 2 2 48 3" xfId="35972"/>
    <cellStyle name="Normal 2 2 2 2 48 4" xfId="35973"/>
    <cellStyle name="Normal 2 2 2 2 48 5" xfId="35974"/>
    <cellStyle name="Normal 2 2 2 2 48 6" xfId="35975"/>
    <cellStyle name="Normal 2 2 2 2 48 7" xfId="35976"/>
    <cellStyle name="Normal 2 2 2 2 48 8" xfId="35977"/>
    <cellStyle name="Normal 2 2 2 2 48 9" xfId="35978"/>
    <cellStyle name="Normal 2 2 2 2 49" xfId="35979"/>
    <cellStyle name="Normal 2 2 2 2 49 10" xfId="35980"/>
    <cellStyle name="Normal 2 2 2 2 49 11" xfId="35981"/>
    <cellStyle name="Normal 2 2 2 2 49 12" xfId="35982"/>
    <cellStyle name="Normal 2 2 2 2 49 13" xfId="35983"/>
    <cellStyle name="Normal 2 2 2 2 49 14" xfId="35984"/>
    <cellStyle name="Normal 2 2 2 2 49 15" xfId="35985"/>
    <cellStyle name="Normal 2 2 2 2 49 16" xfId="35986"/>
    <cellStyle name="Normal 2 2 2 2 49 17" xfId="35987"/>
    <cellStyle name="Normal 2 2 2 2 49 18" xfId="35988"/>
    <cellStyle name="Normal 2 2 2 2 49 19" xfId="35989"/>
    <cellStyle name="Normal 2 2 2 2 49 2" xfId="35990"/>
    <cellStyle name="Normal 2 2 2 2 49 20" xfId="35991"/>
    <cellStyle name="Normal 2 2 2 2 49 21" xfId="35992"/>
    <cellStyle name="Normal 2 2 2 2 49 22" xfId="35993"/>
    <cellStyle name="Normal 2 2 2 2 49 3" xfId="35994"/>
    <cellStyle name="Normal 2 2 2 2 49 4" xfId="35995"/>
    <cellStyle name="Normal 2 2 2 2 49 5" xfId="35996"/>
    <cellStyle name="Normal 2 2 2 2 49 6" xfId="35997"/>
    <cellStyle name="Normal 2 2 2 2 49 7" xfId="35998"/>
    <cellStyle name="Normal 2 2 2 2 49 8" xfId="35999"/>
    <cellStyle name="Normal 2 2 2 2 49 9" xfId="36000"/>
    <cellStyle name="Normal 2 2 2 2 5" xfId="36001"/>
    <cellStyle name="Normal 2 2 2 2 5 10" xfId="36002"/>
    <cellStyle name="Normal 2 2 2 2 5 11" xfId="36003"/>
    <cellStyle name="Normal 2 2 2 2 5 12" xfId="36004"/>
    <cellStyle name="Normal 2 2 2 2 5 13" xfId="36005"/>
    <cellStyle name="Normal 2 2 2 2 5 14" xfId="36006"/>
    <cellStyle name="Normal 2 2 2 2 5 15" xfId="36007"/>
    <cellStyle name="Normal 2 2 2 2 5 16" xfId="36008"/>
    <cellStyle name="Normal 2 2 2 2 5 17" xfId="36009"/>
    <cellStyle name="Normal 2 2 2 2 5 18" xfId="36010"/>
    <cellStyle name="Normal 2 2 2 2 5 19" xfId="36011"/>
    <cellStyle name="Normal 2 2 2 2 5 2" xfId="36012"/>
    <cellStyle name="Normal 2 2 2 2 5 20" xfId="36013"/>
    <cellStyle name="Normal 2 2 2 2 5 21" xfId="36014"/>
    <cellStyle name="Normal 2 2 2 2 5 22" xfId="36015"/>
    <cellStyle name="Normal 2 2 2 2 5 3" xfId="36016"/>
    <cellStyle name="Normal 2 2 2 2 5 4" xfId="36017"/>
    <cellStyle name="Normal 2 2 2 2 5 5" xfId="36018"/>
    <cellStyle name="Normal 2 2 2 2 5 6" xfId="36019"/>
    <cellStyle name="Normal 2 2 2 2 5 7" xfId="36020"/>
    <cellStyle name="Normal 2 2 2 2 5 8" xfId="36021"/>
    <cellStyle name="Normal 2 2 2 2 5 9" xfId="36022"/>
    <cellStyle name="Normal 2 2 2 2 50" xfId="36023"/>
    <cellStyle name="Normal 2 2 2 2 50 2" xfId="36024"/>
    <cellStyle name="Normal 2 2 2 2 50 2 10" xfId="36025"/>
    <cellStyle name="Normal 2 2 2 2 50 2 11" xfId="36026"/>
    <cellStyle name="Normal 2 2 2 2 50 2 12" xfId="36027"/>
    <cellStyle name="Normal 2 2 2 2 50 2 13" xfId="36028"/>
    <cellStyle name="Normal 2 2 2 2 50 2 14" xfId="36029"/>
    <cellStyle name="Normal 2 2 2 2 50 2 15" xfId="36030"/>
    <cellStyle name="Normal 2 2 2 2 50 2 16" xfId="36031"/>
    <cellStyle name="Normal 2 2 2 2 50 2 17" xfId="36032"/>
    <cellStyle name="Normal 2 2 2 2 50 2 18" xfId="36033"/>
    <cellStyle name="Normal 2 2 2 2 50 2 19" xfId="36034"/>
    <cellStyle name="Normal 2 2 2 2 50 2 2" xfId="36035"/>
    <cellStyle name="Normal 2 2 2 2 50 2 2 2" xfId="36036"/>
    <cellStyle name="Normal 2 2 2 2 50 2 2 2 10" xfId="36037"/>
    <cellStyle name="Normal 2 2 2 2 50 2 2 2 11" xfId="36038"/>
    <cellStyle name="Normal 2 2 2 2 50 2 2 2 12" xfId="36039"/>
    <cellStyle name="Normal 2 2 2 2 50 2 2 2 13" xfId="36040"/>
    <cellStyle name="Normal 2 2 2 2 50 2 2 2 14" xfId="36041"/>
    <cellStyle name="Normal 2 2 2 2 50 2 2 2 15" xfId="36042"/>
    <cellStyle name="Normal 2 2 2 2 50 2 2 2 16" xfId="36043"/>
    <cellStyle name="Normal 2 2 2 2 50 2 2 2 17" xfId="36044"/>
    <cellStyle name="Normal 2 2 2 2 50 2 2 2 18" xfId="36045"/>
    <cellStyle name="Normal 2 2 2 2 50 2 2 2 19" xfId="36046"/>
    <cellStyle name="Normal 2 2 2 2 50 2 2 2 2" xfId="36047"/>
    <cellStyle name="Normal 2 2 2 2 50 2 2 2 20" xfId="36048"/>
    <cellStyle name="Normal 2 2 2 2 50 2 2 2 21" xfId="36049"/>
    <cellStyle name="Normal 2 2 2 2 50 2 2 2 22" xfId="36050"/>
    <cellStyle name="Normal 2 2 2 2 50 2 2 2 3" xfId="36051"/>
    <cellStyle name="Normal 2 2 2 2 50 2 2 2 4" xfId="36052"/>
    <cellStyle name="Normal 2 2 2 2 50 2 2 2 5" xfId="36053"/>
    <cellStyle name="Normal 2 2 2 2 50 2 2 2 6" xfId="36054"/>
    <cellStyle name="Normal 2 2 2 2 50 2 2 2 7" xfId="36055"/>
    <cellStyle name="Normal 2 2 2 2 50 2 2 2 8" xfId="36056"/>
    <cellStyle name="Normal 2 2 2 2 50 2 2 2 9" xfId="36057"/>
    <cellStyle name="Normal 2 2 2 2 50 2 2 3" xfId="36058"/>
    <cellStyle name="Normal 2 2 2 2 50 2 2 3 10" xfId="36059"/>
    <cellStyle name="Normal 2 2 2 2 50 2 2 3 11" xfId="36060"/>
    <cellStyle name="Normal 2 2 2 2 50 2 2 3 12" xfId="36061"/>
    <cellStyle name="Normal 2 2 2 2 50 2 2 3 13" xfId="36062"/>
    <cellStyle name="Normal 2 2 2 2 50 2 2 3 14" xfId="36063"/>
    <cellStyle name="Normal 2 2 2 2 50 2 2 3 15" xfId="36064"/>
    <cellStyle name="Normal 2 2 2 2 50 2 2 3 16" xfId="36065"/>
    <cellStyle name="Normal 2 2 2 2 50 2 2 3 17" xfId="36066"/>
    <cellStyle name="Normal 2 2 2 2 50 2 2 3 18" xfId="36067"/>
    <cellStyle name="Normal 2 2 2 2 50 2 2 3 19" xfId="36068"/>
    <cellStyle name="Normal 2 2 2 2 50 2 2 3 2" xfId="36069"/>
    <cellStyle name="Normal 2 2 2 2 50 2 2 3 20" xfId="36070"/>
    <cellStyle name="Normal 2 2 2 2 50 2 2 3 21" xfId="36071"/>
    <cellStyle name="Normal 2 2 2 2 50 2 2 3 22" xfId="36072"/>
    <cellStyle name="Normal 2 2 2 2 50 2 2 3 3" xfId="36073"/>
    <cellStyle name="Normal 2 2 2 2 50 2 2 3 4" xfId="36074"/>
    <cellStyle name="Normal 2 2 2 2 50 2 2 3 5" xfId="36075"/>
    <cellStyle name="Normal 2 2 2 2 50 2 2 3 6" xfId="36076"/>
    <cellStyle name="Normal 2 2 2 2 50 2 2 3 7" xfId="36077"/>
    <cellStyle name="Normal 2 2 2 2 50 2 2 3 8" xfId="36078"/>
    <cellStyle name="Normal 2 2 2 2 50 2 2 3 9" xfId="36079"/>
    <cellStyle name="Normal 2 2 2 2 50 2 20" xfId="36080"/>
    <cellStyle name="Normal 2 2 2 2 50 2 21" xfId="36081"/>
    <cellStyle name="Normal 2 2 2 2 50 2 22" xfId="36082"/>
    <cellStyle name="Normal 2 2 2 2 50 2 23" xfId="36083"/>
    <cellStyle name="Normal 2 2 2 2 50 2 24" xfId="36084"/>
    <cellStyle name="Normal 2 2 2 2 50 2 3" xfId="36085"/>
    <cellStyle name="Normal 2 2 2 2 50 2 3 2" xfId="36086"/>
    <cellStyle name="Normal 2 2 2 2 50 2 4" xfId="36087"/>
    <cellStyle name="Normal 2 2 2 2 50 2 5" xfId="36088"/>
    <cellStyle name="Normal 2 2 2 2 50 2 6" xfId="36089"/>
    <cellStyle name="Normal 2 2 2 2 50 2 7" xfId="36090"/>
    <cellStyle name="Normal 2 2 2 2 50 2 8" xfId="36091"/>
    <cellStyle name="Normal 2 2 2 2 50 2 9" xfId="36092"/>
    <cellStyle name="Normal 2 2 2 2 50 3" xfId="36093"/>
    <cellStyle name="Normal 2 2 2 2 50 3 10" xfId="36094"/>
    <cellStyle name="Normal 2 2 2 2 50 3 11" xfId="36095"/>
    <cellStyle name="Normal 2 2 2 2 50 3 12" xfId="36096"/>
    <cellStyle name="Normal 2 2 2 2 50 3 13" xfId="36097"/>
    <cellStyle name="Normal 2 2 2 2 50 3 14" xfId="36098"/>
    <cellStyle name="Normal 2 2 2 2 50 3 15" xfId="36099"/>
    <cellStyle name="Normal 2 2 2 2 50 3 16" xfId="36100"/>
    <cellStyle name="Normal 2 2 2 2 50 3 17" xfId="36101"/>
    <cellStyle name="Normal 2 2 2 2 50 3 18" xfId="36102"/>
    <cellStyle name="Normal 2 2 2 2 50 3 19" xfId="36103"/>
    <cellStyle name="Normal 2 2 2 2 50 3 2" xfId="36104"/>
    <cellStyle name="Normal 2 2 2 2 50 3 20" xfId="36105"/>
    <cellStyle name="Normal 2 2 2 2 50 3 21" xfId="36106"/>
    <cellStyle name="Normal 2 2 2 2 50 3 22" xfId="36107"/>
    <cellStyle name="Normal 2 2 2 2 50 3 3" xfId="36108"/>
    <cellStyle name="Normal 2 2 2 2 50 3 4" xfId="36109"/>
    <cellStyle name="Normal 2 2 2 2 50 3 5" xfId="36110"/>
    <cellStyle name="Normal 2 2 2 2 50 3 6" xfId="36111"/>
    <cellStyle name="Normal 2 2 2 2 50 3 7" xfId="36112"/>
    <cellStyle name="Normal 2 2 2 2 50 3 8" xfId="36113"/>
    <cellStyle name="Normal 2 2 2 2 50 3 9" xfId="36114"/>
    <cellStyle name="Normal 2 2 2 2 50 4" xfId="36115"/>
    <cellStyle name="Normal 2 2 2 2 50 4 10" xfId="36116"/>
    <cellStyle name="Normal 2 2 2 2 50 4 11" xfId="36117"/>
    <cellStyle name="Normal 2 2 2 2 50 4 12" xfId="36118"/>
    <cellStyle name="Normal 2 2 2 2 50 4 13" xfId="36119"/>
    <cellStyle name="Normal 2 2 2 2 50 4 14" xfId="36120"/>
    <cellStyle name="Normal 2 2 2 2 50 4 15" xfId="36121"/>
    <cellStyle name="Normal 2 2 2 2 50 4 16" xfId="36122"/>
    <cellStyle name="Normal 2 2 2 2 50 4 17" xfId="36123"/>
    <cellStyle name="Normal 2 2 2 2 50 4 18" xfId="36124"/>
    <cellStyle name="Normal 2 2 2 2 50 4 19" xfId="36125"/>
    <cellStyle name="Normal 2 2 2 2 50 4 2" xfId="36126"/>
    <cellStyle name="Normal 2 2 2 2 50 4 20" xfId="36127"/>
    <cellStyle name="Normal 2 2 2 2 50 4 21" xfId="36128"/>
    <cellStyle name="Normal 2 2 2 2 50 4 22" xfId="36129"/>
    <cellStyle name="Normal 2 2 2 2 50 4 3" xfId="36130"/>
    <cellStyle name="Normal 2 2 2 2 50 4 4" xfId="36131"/>
    <cellStyle name="Normal 2 2 2 2 50 4 5" xfId="36132"/>
    <cellStyle name="Normal 2 2 2 2 50 4 6" xfId="36133"/>
    <cellStyle name="Normal 2 2 2 2 50 4 7" xfId="36134"/>
    <cellStyle name="Normal 2 2 2 2 50 4 8" xfId="36135"/>
    <cellStyle name="Normal 2 2 2 2 50 4 9" xfId="36136"/>
    <cellStyle name="Normal 2 2 2 2 51" xfId="36137"/>
    <cellStyle name="Normal 2 2 2 2 51 10" xfId="36138"/>
    <cellStyle name="Normal 2 2 2 2 51 11" xfId="36139"/>
    <cellStyle name="Normal 2 2 2 2 51 12" xfId="36140"/>
    <cellStyle name="Normal 2 2 2 2 51 13" xfId="36141"/>
    <cellStyle name="Normal 2 2 2 2 51 14" xfId="36142"/>
    <cellStyle name="Normal 2 2 2 2 51 15" xfId="36143"/>
    <cellStyle name="Normal 2 2 2 2 51 16" xfId="36144"/>
    <cellStyle name="Normal 2 2 2 2 51 17" xfId="36145"/>
    <cellStyle name="Normal 2 2 2 2 51 18" xfId="36146"/>
    <cellStyle name="Normal 2 2 2 2 51 19" xfId="36147"/>
    <cellStyle name="Normal 2 2 2 2 51 2" xfId="36148"/>
    <cellStyle name="Normal 2 2 2 2 51 20" xfId="36149"/>
    <cellStyle name="Normal 2 2 2 2 51 21" xfId="36150"/>
    <cellStyle name="Normal 2 2 2 2 51 22" xfId="36151"/>
    <cellStyle name="Normal 2 2 2 2 51 3" xfId="36152"/>
    <cellStyle name="Normal 2 2 2 2 51 4" xfId="36153"/>
    <cellStyle name="Normal 2 2 2 2 51 5" xfId="36154"/>
    <cellStyle name="Normal 2 2 2 2 51 6" xfId="36155"/>
    <cellStyle name="Normal 2 2 2 2 51 7" xfId="36156"/>
    <cellStyle name="Normal 2 2 2 2 51 8" xfId="36157"/>
    <cellStyle name="Normal 2 2 2 2 51 9" xfId="36158"/>
    <cellStyle name="Normal 2 2 2 2 52" xfId="36159"/>
    <cellStyle name="Normal 2 2 2 2 52 10" xfId="36160"/>
    <cellStyle name="Normal 2 2 2 2 52 11" xfId="36161"/>
    <cellStyle name="Normal 2 2 2 2 52 12" xfId="36162"/>
    <cellStyle name="Normal 2 2 2 2 52 13" xfId="36163"/>
    <cellStyle name="Normal 2 2 2 2 52 14" xfId="36164"/>
    <cellStyle name="Normal 2 2 2 2 52 15" xfId="36165"/>
    <cellStyle name="Normal 2 2 2 2 52 16" xfId="36166"/>
    <cellStyle name="Normal 2 2 2 2 52 17" xfId="36167"/>
    <cellStyle name="Normal 2 2 2 2 52 18" xfId="36168"/>
    <cellStyle name="Normal 2 2 2 2 52 19" xfId="36169"/>
    <cellStyle name="Normal 2 2 2 2 52 2" xfId="36170"/>
    <cellStyle name="Normal 2 2 2 2 52 20" xfId="36171"/>
    <cellStyle name="Normal 2 2 2 2 52 21" xfId="36172"/>
    <cellStyle name="Normal 2 2 2 2 52 22" xfId="36173"/>
    <cellStyle name="Normal 2 2 2 2 52 3" xfId="36174"/>
    <cellStyle name="Normal 2 2 2 2 52 4" xfId="36175"/>
    <cellStyle name="Normal 2 2 2 2 52 5" xfId="36176"/>
    <cellStyle name="Normal 2 2 2 2 52 6" xfId="36177"/>
    <cellStyle name="Normal 2 2 2 2 52 7" xfId="36178"/>
    <cellStyle name="Normal 2 2 2 2 52 8" xfId="36179"/>
    <cellStyle name="Normal 2 2 2 2 52 9" xfId="36180"/>
    <cellStyle name="Normal 2 2 2 2 53" xfId="36181"/>
    <cellStyle name="Normal 2 2 2 2 53 10" xfId="36182"/>
    <cellStyle name="Normal 2 2 2 2 53 11" xfId="36183"/>
    <cellStyle name="Normal 2 2 2 2 53 12" xfId="36184"/>
    <cellStyle name="Normal 2 2 2 2 53 13" xfId="36185"/>
    <cellStyle name="Normal 2 2 2 2 53 14" xfId="36186"/>
    <cellStyle name="Normal 2 2 2 2 53 15" xfId="36187"/>
    <cellStyle name="Normal 2 2 2 2 53 16" xfId="36188"/>
    <cellStyle name="Normal 2 2 2 2 53 17" xfId="36189"/>
    <cellStyle name="Normal 2 2 2 2 53 18" xfId="36190"/>
    <cellStyle name="Normal 2 2 2 2 53 19" xfId="36191"/>
    <cellStyle name="Normal 2 2 2 2 53 2" xfId="36192"/>
    <cellStyle name="Normal 2 2 2 2 53 20" xfId="36193"/>
    <cellStyle name="Normal 2 2 2 2 53 21" xfId="36194"/>
    <cellStyle name="Normal 2 2 2 2 53 22" xfId="36195"/>
    <cellStyle name="Normal 2 2 2 2 53 3" xfId="36196"/>
    <cellStyle name="Normal 2 2 2 2 53 4" xfId="36197"/>
    <cellStyle name="Normal 2 2 2 2 53 5" xfId="36198"/>
    <cellStyle name="Normal 2 2 2 2 53 6" xfId="36199"/>
    <cellStyle name="Normal 2 2 2 2 53 7" xfId="36200"/>
    <cellStyle name="Normal 2 2 2 2 53 8" xfId="36201"/>
    <cellStyle name="Normal 2 2 2 2 53 9" xfId="36202"/>
    <cellStyle name="Normal 2 2 2 2 54" xfId="36203"/>
    <cellStyle name="Normal 2 2 2 2 54 10" xfId="36204"/>
    <cellStyle name="Normal 2 2 2 2 54 11" xfId="36205"/>
    <cellStyle name="Normal 2 2 2 2 54 12" xfId="36206"/>
    <cellStyle name="Normal 2 2 2 2 54 13" xfId="36207"/>
    <cellStyle name="Normal 2 2 2 2 54 14" xfId="36208"/>
    <cellStyle name="Normal 2 2 2 2 54 15" xfId="36209"/>
    <cellStyle name="Normal 2 2 2 2 54 16" xfId="36210"/>
    <cellStyle name="Normal 2 2 2 2 54 17" xfId="36211"/>
    <cellStyle name="Normal 2 2 2 2 54 18" xfId="36212"/>
    <cellStyle name="Normal 2 2 2 2 54 19" xfId="36213"/>
    <cellStyle name="Normal 2 2 2 2 54 2" xfId="36214"/>
    <cellStyle name="Normal 2 2 2 2 54 20" xfId="36215"/>
    <cellStyle name="Normal 2 2 2 2 54 21" xfId="36216"/>
    <cellStyle name="Normal 2 2 2 2 54 22" xfId="36217"/>
    <cellStyle name="Normal 2 2 2 2 54 3" xfId="36218"/>
    <cellStyle name="Normal 2 2 2 2 54 4" xfId="36219"/>
    <cellStyle name="Normal 2 2 2 2 54 5" xfId="36220"/>
    <cellStyle name="Normal 2 2 2 2 54 6" xfId="36221"/>
    <cellStyle name="Normal 2 2 2 2 54 7" xfId="36222"/>
    <cellStyle name="Normal 2 2 2 2 54 8" xfId="36223"/>
    <cellStyle name="Normal 2 2 2 2 54 9" xfId="36224"/>
    <cellStyle name="Normal 2 2 2 2 55" xfId="36225"/>
    <cellStyle name="Normal 2 2 2 2 55 10" xfId="36226"/>
    <cellStyle name="Normal 2 2 2 2 55 11" xfId="36227"/>
    <cellStyle name="Normal 2 2 2 2 55 12" xfId="36228"/>
    <cellStyle name="Normal 2 2 2 2 55 13" xfId="36229"/>
    <cellStyle name="Normal 2 2 2 2 55 14" xfId="36230"/>
    <cellStyle name="Normal 2 2 2 2 55 15" xfId="36231"/>
    <cellStyle name="Normal 2 2 2 2 55 16" xfId="36232"/>
    <cellStyle name="Normal 2 2 2 2 55 17" xfId="36233"/>
    <cellStyle name="Normal 2 2 2 2 55 18" xfId="36234"/>
    <cellStyle name="Normal 2 2 2 2 55 19" xfId="36235"/>
    <cellStyle name="Normal 2 2 2 2 55 2" xfId="36236"/>
    <cellStyle name="Normal 2 2 2 2 55 20" xfId="36237"/>
    <cellStyle name="Normal 2 2 2 2 55 21" xfId="36238"/>
    <cellStyle name="Normal 2 2 2 2 55 22" xfId="36239"/>
    <cellStyle name="Normal 2 2 2 2 55 3" xfId="36240"/>
    <cellStyle name="Normal 2 2 2 2 55 4" xfId="36241"/>
    <cellStyle name="Normal 2 2 2 2 55 5" xfId="36242"/>
    <cellStyle name="Normal 2 2 2 2 55 6" xfId="36243"/>
    <cellStyle name="Normal 2 2 2 2 55 7" xfId="36244"/>
    <cellStyle name="Normal 2 2 2 2 55 8" xfId="36245"/>
    <cellStyle name="Normal 2 2 2 2 55 9" xfId="36246"/>
    <cellStyle name="Normal 2 2 2 2 56" xfId="36247"/>
    <cellStyle name="Normal 2 2 2 2 56 10" xfId="36248"/>
    <cellStyle name="Normal 2 2 2 2 56 11" xfId="36249"/>
    <cellStyle name="Normal 2 2 2 2 56 12" xfId="36250"/>
    <cellStyle name="Normal 2 2 2 2 56 13" xfId="36251"/>
    <cellStyle name="Normal 2 2 2 2 56 14" xfId="36252"/>
    <cellStyle name="Normal 2 2 2 2 56 15" xfId="36253"/>
    <cellStyle name="Normal 2 2 2 2 56 16" xfId="36254"/>
    <cellStyle name="Normal 2 2 2 2 56 17" xfId="36255"/>
    <cellStyle name="Normal 2 2 2 2 56 18" xfId="36256"/>
    <cellStyle name="Normal 2 2 2 2 56 19" xfId="36257"/>
    <cellStyle name="Normal 2 2 2 2 56 2" xfId="36258"/>
    <cellStyle name="Normal 2 2 2 2 56 20" xfId="36259"/>
    <cellStyle name="Normal 2 2 2 2 56 21" xfId="36260"/>
    <cellStyle name="Normal 2 2 2 2 56 22" xfId="36261"/>
    <cellStyle name="Normal 2 2 2 2 56 3" xfId="36262"/>
    <cellStyle name="Normal 2 2 2 2 56 4" xfId="36263"/>
    <cellStyle name="Normal 2 2 2 2 56 5" xfId="36264"/>
    <cellStyle name="Normal 2 2 2 2 56 6" xfId="36265"/>
    <cellStyle name="Normal 2 2 2 2 56 7" xfId="36266"/>
    <cellStyle name="Normal 2 2 2 2 56 8" xfId="36267"/>
    <cellStyle name="Normal 2 2 2 2 56 9" xfId="36268"/>
    <cellStyle name="Normal 2 2 2 2 57" xfId="36269"/>
    <cellStyle name="Normal 2 2 2 2 57 10" xfId="36270"/>
    <cellStyle name="Normal 2 2 2 2 57 11" xfId="36271"/>
    <cellStyle name="Normal 2 2 2 2 57 12" xfId="36272"/>
    <cellStyle name="Normal 2 2 2 2 57 13" xfId="36273"/>
    <cellStyle name="Normal 2 2 2 2 57 14" xfId="36274"/>
    <cellStyle name="Normal 2 2 2 2 57 15" xfId="36275"/>
    <cellStyle name="Normal 2 2 2 2 57 16" xfId="36276"/>
    <cellStyle name="Normal 2 2 2 2 57 17" xfId="36277"/>
    <cellStyle name="Normal 2 2 2 2 57 18" xfId="36278"/>
    <cellStyle name="Normal 2 2 2 2 57 19" xfId="36279"/>
    <cellStyle name="Normal 2 2 2 2 57 2" xfId="36280"/>
    <cellStyle name="Normal 2 2 2 2 57 20" xfId="36281"/>
    <cellStyle name="Normal 2 2 2 2 57 21" xfId="36282"/>
    <cellStyle name="Normal 2 2 2 2 57 22" xfId="36283"/>
    <cellStyle name="Normal 2 2 2 2 57 3" xfId="36284"/>
    <cellStyle name="Normal 2 2 2 2 57 4" xfId="36285"/>
    <cellStyle name="Normal 2 2 2 2 57 5" xfId="36286"/>
    <cellStyle name="Normal 2 2 2 2 57 6" xfId="36287"/>
    <cellStyle name="Normal 2 2 2 2 57 7" xfId="36288"/>
    <cellStyle name="Normal 2 2 2 2 57 8" xfId="36289"/>
    <cellStyle name="Normal 2 2 2 2 57 9" xfId="36290"/>
    <cellStyle name="Normal 2 2 2 2 58" xfId="36291"/>
    <cellStyle name="Normal 2 2 2 2 58 10" xfId="36292"/>
    <cellStyle name="Normal 2 2 2 2 58 11" xfId="36293"/>
    <cellStyle name="Normal 2 2 2 2 58 12" xfId="36294"/>
    <cellStyle name="Normal 2 2 2 2 58 13" xfId="36295"/>
    <cellStyle name="Normal 2 2 2 2 58 14" xfId="36296"/>
    <cellStyle name="Normal 2 2 2 2 58 15" xfId="36297"/>
    <cellStyle name="Normal 2 2 2 2 58 16" xfId="36298"/>
    <cellStyle name="Normal 2 2 2 2 58 17" xfId="36299"/>
    <cellStyle name="Normal 2 2 2 2 58 18" xfId="36300"/>
    <cellStyle name="Normal 2 2 2 2 58 19" xfId="36301"/>
    <cellStyle name="Normal 2 2 2 2 58 2" xfId="36302"/>
    <cellStyle name="Normal 2 2 2 2 58 20" xfId="36303"/>
    <cellStyle name="Normal 2 2 2 2 58 21" xfId="36304"/>
    <cellStyle name="Normal 2 2 2 2 58 22" xfId="36305"/>
    <cellStyle name="Normal 2 2 2 2 58 3" xfId="36306"/>
    <cellStyle name="Normal 2 2 2 2 58 4" xfId="36307"/>
    <cellStyle name="Normal 2 2 2 2 58 5" xfId="36308"/>
    <cellStyle name="Normal 2 2 2 2 58 6" xfId="36309"/>
    <cellStyle name="Normal 2 2 2 2 58 7" xfId="36310"/>
    <cellStyle name="Normal 2 2 2 2 58 8" xfId="36311"/>
    <cellStyle name="Normal 2 2 2 2 58 9" xfId="36312"/>
    <cellStyle name="Normal 2 2 2 2 59" xfId="36313"/>
    <cellStyle name="Normal 2 2 2 2 59 10" xfId="36314"/>
    <cellStyle name="Normal 2 2 2 2 59 11" xfId="36315"/>
    <cellStyle name="Normal 2 2 2 2 59 12" xfId="36316"/>
    <cellStyle name="Normal 2 2 2 2 59 13" xfId="36317"/>
    <cellStyle name="Normal 2 2 2 2 59 14" xfId="36318"/>
    <cellStyle name="Normal 2 2 2 2 59 15" xfId="36319"/>
    <cellStyle name="Normal 2 2 2 2 59 16" xfId="36320"/>
    <cellStyle name="Normal 2 2 2 2 59 17" xfId="36321"/>
    <cellStyle name="Normal 2 2 2 2 59 18" xfId="36322"/>
    <cellStyle name="Normal 2 2 2 2 59 19" xfId="36323"/>
    <cellStyle name="Normal 2 2 2 2 59 2" xfId="36324"/>
    <cellStyle name="Normal 2 2 2 2 59 20" xfId="36325"/>
    <cellStyle name="Normal 2 2 2 2 59 21" xfId="36326"/>
    <cellStyle name="Normal 2 2 2 2 59 22" xfId="36327"/>
    <cellStyle name="Normal 2 2 2 2 59 3" xfId="36328"/>
    <cellStyle name="Normal 2 2 2 2 59 4" xfId="36329"/>
    <cellStyle name="Normal 2 2 2 2 59 5" xfId="36330"/>
    <cellStyle name="Normal 2 2 2 2 59 6" xfId="36331"/>
    <cellStyle name="Normal 2 2 2 2 59 7" xfId="36332"/>
    <cellStyle name="Normal 2 2 2 2 59 8" xfId="36333"/>
    <cellStyle name="Normal 2 2 2 2 59 9" xfId="36334"/>
    <cellStyle name="Normal 2 2 2 2 6" xfId="36335"/>
    <cellStyle name="Normal 2 2 2 2 6 10" xfId="36336"/>
    <cellStyle name="Normal 2 2 2 2 6 11" xfId="36337"/>
    <cellStyle name="Normal 2 2 2 2 6 12" xfId="36338"/>
    <cellStyle name="Normal 2 2 2 2 6 13" xfId="36339"/>
    <cellStyle name="Normal 2 2 2 2 6 14" xfId="36340"/>
    <cellStyle name="Normal 2 2 2 2 6 15" xfId="36341"/>
    <cellStyle name="Normal 2 2 2 2 6 16" xfId="36342"/>
    <cellStyle name="Normal 2 2 2 2 6 17" xfId="36343"/>
    <cellStyle name="Normal 2 2 2 2 6 18" xfId="36344"/>
    <cellStyle name="Normal 2 2 2 2 6 19" xfId="36345"/>
    <cellStyle name="Normal 2 2 2 2 6 2" xfId="36346"/>
    <cellStyle name="Normal 2 2 2 2 6 20" xfId="36347"/>
    <cellStyle name="Normal 2 2 2 2 6 21" xfId="36348"/>
    <cellStyle name="Normal 2 2 2 2 6 22" xfId="36349"/>
    <cellStyle name="Normal 2 2 2 2 6 3" xfId="36350"/>
    <cellStyle name="Normal 2 2 2 2 6 4" xfId="36351"/>
    <cellStyle name="Normal 2 2 2 2 6 5" xfId="36352"/>
    <cellStyle name="Normal 2 2 2 2 6 6" xfId="36353"/>
    <cellStyle name="Normal 2 2 2 2 6 7" xfId="36354"/>
    <cellStyle name="Normal 2 2 2 2 6 8" xfId="36355"/>
    <cellStyle name="Normal 2 2 2 2 6 9" xfId="36356"/>
    <cellStyle name="Normal 2 2 2 2 60" xfId="36357"/>
    <cellStyle name="Normal 2 2 2 2 60 10" xfId="36358"/>
    <cellStyle name="Normal 2 2 2 2 60 11" xfId="36359"/>
    <cellStyle name="Normal 2 2 2 2 60 12" xfId="36360"/>
    <cellStyle name="Normal 2 2 2 2 60 13" xfId="36361"/>
    <cellStyle name="Normal 2 2 2 2 60 14" xfId="36362"/>
    <cellStyle name="Normal 2 2 2 2 60 15" xfId="36363"/>
    <cellStyle name="Normal 2 2 2 2 60 16" xfId="36364"/>
    <cellStyle name="Normal 2 2 2 2 60 17" xfId="36365"/>
    <cellStyle name="Normal 2 2 2 2 60 18" xfId="36366"/>
    <cellStyle name="Normal 2 2 2 2 60 19" xfId="36367"/>
    <cellStyle name="Normal 2 2 2 2 60 2" xfId="36368"/>
    <cellStyle name="Normal 2 2 2 2 60 20" xfId="36369"/>
    <cellStyle name="Normal 2 2 2 2 60 21" xfId="36370"/>
    <cellStyle name="Normal 2 2 2 2 60 22" xfId="36371"/>
    <cellStyle name="Normal 2 2 2 2 60 3" xfId="36372"/>
    <cellStyle name="Normal 2 2 2 2 60 4" xfId="36373"/>
    <cellStyle name="Normal 2 2 2 2 60 5" xfId="36374"/>
    <cellStyle name="Normal 2 2 2 2 60 6" xfId="36375"/>
    <cellStyle name="Normal 2 2 2 2 60 7" xfId="36376"/>
    <cellStyle name="Normal 2 2 2 2 60 8" xfId="36377"/>
    <cellStyle name="Normal 2 2 2 2 60 9" xfId="36378"/>
    <cellStyle name="Normal 2 2 2 2 61" xfId="36379"/>
    <cellStyle name="Normal 2 2 2 2 61 10" xfId="36380"/>
    <cellStyle name="Normal 2 2 2 2 61 11" xfId="36381"/>
    <cellStyle name="Normal 2 2 2 2 61 12" xfId="36382"/>
    <cellStyle name="Normal 2 2 2 2 61 13" xfId="36383"/>
    <cellStyle name="Normal 2 2 2 2 61 14" xfId="36384"/>
    <cellStyle name="Normal 2 2 2 2 61 15" xfId="36385"/>
    <cellStyle name="Normal 2 2 2 2 61 16" xfId="36386"/>
    <cellStyle name="Normal 2 2 2 2 61 17" xfId="36387"/>
    <cellStyle name="Normal 2 2 2 2 61 18" xfId="36388"/>
    <cellStyle name="Normal 2 2 2 2 61 19" xfId="36389"/>
    <cellStyle name="Normal 2 2 2 2 61 2" xfId="36390"/>
    <cellStyle name="Normal 2 2 2 2 61 20" xfId="36391"/>
    <cellStyle name="Normal 2 2 2 2 61 21" xfId="36392"/>
    <cellStyle name="Normal 2 2 2 2 61 22" xfId="36393"/>
    <cellStyle name="Normal 2 2 2 2 61 3" xfId="36394"/>
    <cellStyle name="Normal 2 2 2 2 61 4" xfId="36395"/>
    <cellStyle name="Normal 2 2 2 2 61 5" xfId="36396"/>
    <cellStyle name="Normal 2 2 2 2 61 6" xfId="36397"/>
    <cellStyle name="Normal 2 2 2 2 61 7" xfId="36398"/>
    <cellStyle name="Normal 2 2 2 2 61 8" xfId="36399"/>
    <cellStyle name="Normal 2 2 2 2 61 9" xfId="36400"/>
    <cellStyle name="Normal 2 2 2 2 62" xfId="36401"/>
    <cellStyle name="Normal 2 2 2 2 62 10" xfId="36402"/>
    <cellStyle name="Normal 2 2 2 2 62 11" xfId="36403"/>
    <cellStyle name="Normal 2 2 2 2 62 12" xfId="36404"/>
    <cellStyle name="Normal 2 2 2 2 62 13" xfId="36405"/>
    <cellStyle name="Normal 2 2 2 2 62 14" xfId="36406"/>
    <cellStyle name="Normal 2 2 2 2 62 15" xfId="36407"/>
    <cellStyle name="Normal 2 2 2 2 62 16" xfId="36408"/>
    <cellStyle name="Normal 2 2 2 2 62 17" xfId="36409"/>
    <cellStyle name="Normal 2 2 2 2 62 18" xfId="36410"/>
    <cellStyle name="Normal 2 2 2 2 62 19" xfId="36411"/>
    <cellStyle name="Normal 2 2 2 2 62 2" xfId="36412"/>
    <cellStyle name="Normal 2 2 2 2 62 20" xfId="36413"/>
    <cellStyle name="Normal 2 2 2 2 62 21" xfId="36414"/>
    <cellStyle name="Normal 2 2 2 2 62 22" xfId="36415"/>
    <cellStyle name="Normal 2 2 2 2 62 3" xfId="36416"/>
    <cellStyle name="Normal 2 2 2 2 62 4" xfId="36417"/>
    <cellStyle name="Normal 2 2 2 2 62 5" xfId="36418"/>
    <cellStyle name="Normal 2 2 2 2 62 6" xfId="36419"/>
    <cellStyle name="Normal 2 2 2 2 62 7" xfId="36420"/>
    <cellStyle name="Normal 2 2 2 2 62 8" xfId="36421"/>
    <cellStyle name="Normal 2 2 2 2 62 9" xfId="36422"/>
    <cellStyle name="Normal 2 2 2 2 63" xfId="36423"/>
    <cellStyle name="Normal 2 2 2 2 63 10" xfId="36424"/>
    <cellStyle name="Normal 2 2 2 2 63 11" xfId="36425"/>
    <cellStyle name="Normal 2 2 2 2 63 12" xfId="36426"/>
    <cellStyle name="Normal 2 2 2 2 63 13" xfId="36427"/>
    <cellStyle name="Normal 2 2 2 2 63 14" xfId="36428"/>
    <cellStyle name="Normal 2 2 2 2 63 15" xfId="36429"/>
    <cellStyle name="Normal 2 2 2 2 63 16" xfId="36430"/>
    <cellStyle name="Normal 2 2 2 2 63 17" xfId="36431"/>
    <cellStyle name="Normal 2 2 2 2 63 18" xfId="36432"/>
    <cellStyle name="Normal 2 2 2 2 63 19" xfId="36433"/>
    <cellStyle name="Normal 2 2 2 2 63 2" xfId="36434"/>
    <cellStyle name="Normal 2 2 2 2 63 20" xfId="36435"/>
    <cellStyle name="Normal 2 2 2 2 63 21" xfId="36436"/>
    <cellStyle name="Normal 2 2 2 2 63 22" xfId="36437"/>
    <cellStyle name="Normal 2 2 2 2 63 3" xfId="36438"/>
    <cellStyle name="Normal 2 2 2 2 63 4" xfId="36439"/>
    <cellStyle name="Normal 2 2 2 2 63 5" xfId="36440"/>
    <cellStyle name="Normal 2 2 2 2 63 6" xfId="36441"/>
    <cellStyle name="Normal 2 2 2 2 63 7" xfId="36442"/>
    <cellStyle name="Normal 2 2 2 2 63 8" xfId="36443"/>
    <cellStyle name="Normal 2 2 2 2 63 9" xfId="36444"/>
    <cellStyle name="Normal 2 2 2 2 64" xfId="36445"/>
    <cellStyle name="Normal 2 2 2 2 64 10" xfId="36446"/>
    <cellStyle name="Normal 2 2 2 2 64 11" xfId="36447"/>
    <cellStyle name="Normal 2 2 2 2 64 12" xfId="36448"/>
    <cellStyle name="Normal 2 2 2 2 64 13" xfId="36449"/>
    <cellStyle name="Normal 2 2 2 2 64 14" xfId="36450"/>
    <cellStyle name="Normal 2 2 2 2 64 15" xfId="36451"/>
    <cellStyle name="Normal 2 2 2 2 64 16" xfId="36452"/>
    <cellStyle name="Normal 2 2 2 2 64 17" xfId="36453"/>
    <cellStyle name="Normal 2 2 2 2 64 18" xfId="36454"/>
    <cellStyle name="Normal 2 2 2 2 64 19" xfId="36455"/>
    <cellStyle name="Normal 2 2 2 2 64 2" xfId="36456"/>
    <cellStyle name="Normal 2 2 2 2 64 20" xfId="36457"/>
    <cellStyle name="Normal 2 2 2 2 64 21" xfId="36458"/>
    <cellStyle name="Normal 2 2 2 2 64 22" xfId="36459"/>
    <cellStyle name="Normal 2 2 2 2 64 3" xfId="36460"/>
    <cellStyle name="Normal 2 2 2 2 64 4" xfId="36461"/>
    <cellStyle name="Normal 2 2 2 2 64 5" xfId="36462"/>
    <cellStyle name="Normal 2 2 2 2 64 6" xfId="36463"/>
    <cellStyle name="Normal 2 2 2 2 64 7" xfId="36464"/>
    <cellStyle name="Normal 2 2 2 2 64 8" xfId="36465"/>
    <cellStyle name="Normal 2 2 2 2 64 9" xfId="36466"/>
    <cellStyle name="Normal 2 2 2 2 65" xfId="36467"/>
    <cellStyle name="Normal 2 2 2 2 65 10" xfId="36468"/>
    <cellStyle name="Normal 2 2 2 2 65 11" xfId="36469"/>
    <cellStyle name="Normal 2 2 2 2 65 12" xfId="36470"/>
    <cellStyle name="Normal 2 2 2 2 65 13" xfId="36471"/>
    <cellStyle name="Normal 2 2 2 2 65 14" xfId="36472"/>
    <cellStyle name="Normal 2 2 2 2 65 15" xfId="36473"/>
    <cellStyle name="Normal 2 2 2 2 65 16" xfId="36474"/>
    <cellStyle name="Normal 2 2 2 2 65 17" xfId="36475"/>
    <cellStyle name="Normal 2 2 2 2 65 18" xfId="36476"/>
    <cellStyle name="Normal 2 2 2 2 65 19" xfId="36477"/>
    <cellStyle name="Normal 2 2 2 2 65 2" xfId="36478"/>
    <cellStyle name="Normal 2 2 2 2 65 20" xfId="36479"/>
    <cellStyle name="Normal 2 2 2 2 65 21" xfId="36480"/>
    <cellStyle name="Normal 2 2 2 2 65 22" xfId="36481"/>
    <cellStyle name="Normal 2 2 2 2 65 3" xfId="36482"/>
    <cellStyle name="Normal 2 2 2 2 65 4" xfId="36483"/>
    <cellStyle name="Normal 2 2 2 2 65 5" xfId="36484"/>
    <cellStyle name="Normal 2 2 2 2 65 6" xfId="36485"/>
    <cellStyle name="Normal 2 2 2 2 65 7" xfId="36486"/>
    <cellStyle name="Normal 2 2 2 2 65 8" xfId="36487"/>
    <cellStyle name="Normal 2 2 2 2 65 9" xfId="36488"/>
    <cellStyle name="Normal 2 2 2 2 66" xfId="36489"/>
    <cellStyle name="Normal 2 2 2 2 66 10" xfId="36490"/>
    <cellStyle name="Normal 2 2 2 2 66 11" xfId="36491"/>
    <cellStyle name="Normal 2 2 2 2 66 12" xfId="36492"/>
    <cellStyle name="Normal 2 2 2 2 66 13" xfId="36493"/>
    <cellStyle name="Normal 2 2 2 2 66 14" xfId="36494"/>
    <cellStyle name="Normal 2 2 2 2 66 15" xfId="36495"/>
    <cellStyle name="Normal 2 2 2 2 66 16" xfId="36496"/>
    <cellStyle name="Normal 2 2 2 2 66 17" xfId="36497"/>
    <cellStyle name="Normal 2 2 2 2 66 18" xfId="36498"/>
    <cellStyle name="Normal 2 2 2 2 66 19" xfId="36499"/>
    <cellStyle name="Normal 2 2 2 2 66 2" xfId="36500"/>
    <cellStyle name="Normal 2 2 2 2 66 20" xfId="36501"/>
    <cellStyle name="Normal 2 2 2 2 66 21" xfId="36502"/>
    <cellStyle name="Normal 2 2 2 2 66 22" xfId="36503"/>
    <cellStyle name="Normal 2 2 2 2 66 3" xfId="36504"/>
    <cellStyle name="Normal 2 2 2 2 66 4" xfId="36505"/>
    <cellStyle name="Normal 2 2 2 2 66 5" xfId="36506"/>
    <cellStyle name="Normal 2 2 2 2 66 6" xfId="36507"/>
    <cellStyle name="Normal 2 2 2 2 66 7" xfId="36508"/>
    <cellStyle name="Normal 2 2 2 2 66 8" xfId="36509"/>
    <cellStyle name="Normal 2 2 2 2 66 9" xfId="36510"/>
    <cellStyle name="Normal 2 2 2 2 67" xfId="36511"/>
    <cellStyle name="Normal 2 2 2 2 67 10" xfId="36512"/>
    <cellStyle name="Normal 2 2 2 2 67 11" xfId="36513"/>
    <cellStyle name="Normal 2 2 2 2 67 12" xfId="36514"/>
    <cellStyle name="Normal 2 2 2 2 67 13" xfId="36515"/>
    <cellStyle name="Normal 2 2 2 2 67 14" xfId="36516"/>
    <cellStyle name="Normal 2 2 2 2 67 15" xfId="36517"/>
    <cellStyle name="Normal 2 2 2 2 67 16" xfId="36518"/>
    <cellStyle name="Normal 2 2 2 2 67 17" xfId="36519"/>
    <cellStyle name="Normal 2 2 2 2 67 18" xfId="36520"/>
    <cellStyle name="Normal 2 2 2 2 67 19" xfId="36521"/>
    <cellStyle name="Normal 2 2 2 2 67 2" xfId="36522"/>
    <cellStyle name="Normal 2 2 2 2 67 20" xfId="36523"/>
    <cellStyle name="Normal 2 2 2 2 67 21" xfId="36524"/>
    <cellStyle name="Normal 2 2 2 2 67 22" xfId="36525"/>
    <cellStyle name="Normal 2 2 2 2 67 3" xfId="36526"/>
    <cellStyle name="Normal 2 2 2 2 67 4" xfId="36527"/>
    <cellStyle name="Normal 2 2 2 2 67 5" xfId="36528"/>
    <cellStyle name="Normal 2 2 2 2 67 6" xfId="36529"/>
    <cellStyle name="Normal 2 2 2 2 67 7" xfId="36530"/>
    <cellStyle name="Normal 2 2 2 2 67 8" xfId="36531"/>
    <cellStyle name="Normal 2 2 2 2 67 9" xfId="36532"/>
    <cellStyle name="Normal 2 2 2 2 68" xfId="36533"/>
    <cellStyle name="Normal 2 2 2 2 68 10" xfId="36534"/>
    <cellStyle name="Normal 2 2 2 2 68 11" xfId="36535"/>
    <cellStyle name="Normal 2 2 2 2 68 12" xfId="36536"/>
    <cellStyle name="Normal 2 2 2 2 68 13" xfId="36537"/>
    <cellStyle name="Normal 2 2 2 2 68 14" xfId="36538"/>
    <cellStyle name="Normal 2 2 2 2 68 15" xfId="36539"/>
    <cellStyle name="Normal 2 2 2 2 68 16" xfId="36540"/>
    <cellStyle name="Normal 2 2 2 2 68 17" xfId="36541"/>
    <cellStyle name="Normal 2 2 2 2 68 18" xfId="36542"/>
    <cellStyle name="Normal 2 2 2 2 68 19" xfId="36543"/>
    <cellStyle name="Normal 2 2 2 2 68 2" xfId="36544"/>
    <cellStyle name="Normal 2 2 2 2 68 20" xfId="36545"/>
    <cellStyle name="Normal 2 2 2 2 68 21" xfId="36546"/>
    <cellStyle name="Normal 2 2 2 2 68 22" xfId="36547"/>
    <cellStyle name="Normal 2 2 2 2 68 3" xfId="36548"/>
    <cellStyle name="Normal 2 2 2 2 68 4" xfId="36549"/>
    <cellStyle name="Normal 2 2 2 2 68 5" xfId="36550"/>
    <cellStyle name="Normal 2 2 2 2 68 6" xfId="36551"/>
    <cellStyle name="Normal 2 2 2 2 68 7" xfId="36552"/>
    <cellStyle name="Normal 2 2 2 2 68 8" xfId="36553"/>
    <cellStyle name="Normal 2 2 2 2 68 9" xfId="36554"/>
    <cellStyle name="Normal 2 2 2 2 69" xfId="36555"/>
    <cellStyle name="Normal 2 2 2 2 69 10" xfId="36556"/>
    <cellStyle name="Normal 2 2 2 2 69 11" xfId="36557"/>
    <cellStyle name="Normal 2 2 2 2 69 12" xfId="36558"/>
    <cellStyle name="Normal 2 2 2 2 69 13" xfId="36559"/>
    <cellStyle name="Normal 2 2 2 2 69 14" xfId="36560"/>
    <cellStyle name="Normal 2 2 2 2 69 15" xfId="36561"/>
    <cellStyle name="Normal 2 2 2 2 69 16" xfId="36562"/>
    <cellStyle name="Normal 2 2 2 2 69 17" xfId="36563"/>
    <cellStyle name="Normal 2 2 2 2 69 18" xfId="36564"/>
    <cellStyle name="Normal 2 2 2 2 69 19" xfId="36565"/>
    <cellStyle name="Normal 2 2 2 2 69 2" xfId="36566"/>
    <cellStyle name="Normal 2 2 2 2 69 20" xfId="36567"/>
    <cellStyle name="Normal 2 2 2 2 69 21" xfId="36568"/>
    <cellStyle name="Normal 2 2 2 2 69 22" xfId="36569"/>
    <cellStyle name="Normal 2 2 2 2 69 3" xfId="36570"/>
    <cellStyle name="Normal 2 2 2 2 69 4" xfId="36571"/>
    <cellStyle name="Normal 2 2 2 2 69 5" xfId="36572"/>
    <cellStyle name="Normal 2 2 2 2 69 6" xfId="36573"/>
    <cellStyle name="Normal 2 2 2 2 69 7" xfId="36574"/>
    <cellStyle name="Normal 2 2 2 2 69 8" xfId="36575"/>
    <cellStyle name="Normal 2 2 2 2 69 9" xfId="36576"/>
    <cellStyle name="Normal 2 2 2 2 7" xfId="36577"/>
    <cellStyle name="Normal 2 2 2 2 7 10" xfId="36578"/>
    <cellStyle name="Normal 2 2 2 2 7 11" xfId="36579"/>
    <cellStyle name="Normal 2 2 2 2 7 12" xfId="36580"/>
    <cellStyle name="Normal 2 2 2 2 7 13" xfId="36581"/>
    <cellStyle name="Normal 2 2 2 2 7 14" xfId="36582"/>
    <cellStyle name="Normal 2 2 2 2 7 15" xfId="36583"/>
    <cellStyle name="Normal 2 2 2 2 7 16" xfId="36584"/>
    <cellStyle name="Normal 2 2 2 2 7 17" xfId="36585"/>
    <cellStyle name="Normal 2 2 2 2 7 18" xfId="36586"/>
    <cellStyle name="Normal 2 2 2 2 7 19" xfId="36587"/>
    <cellStyle name="Normal 2 2 2 2 7 2" xfId="36588"/>
    <cellStyle name="Normal 2 2 2 2 7 2 10" xfId="36589"/>
    <cellStyle name="Normal 2 2 2 2 7 2 11" xfId="36590"/>
    <cellStyle name="Normal 2 2 2 2 7 2 12" xfId="36591"/>
    <cellStyle name="Normal 2 2 2 2 7 2 13" xfId="36592"/>
    <cellStyle name="Normal 2 2 2 2 7 2 14" xfId="36593"/>
    <cellStyle name="Normal 2 2 2 2 7 2 15" xfId="36594"/>
    <cellStyle name="Normal 2 2 2 2 7 2 16" xfId="36595"/>
    <cellStyle name="Normal 2 2 2 2 7 2 17" xfId="36596"/>
    <cellStyle name="Normal 2 2 2 2 7 2 18" xfId="36597"/>
    <cellStyle name="Normal 2 2 2 2 7 2 19" xfId="36598"/>
    <cellStyle name="Normal 2 2 2 2 7 2 2" xfId="36599"/>
    <cellStyle name="Normal 2 2 2 2 7 2 20" xfId="36600"/>
    <cellStyle name="Normal 2 2 2 2 7 2 21" xfId="36601"/>
    <cellStyle name="Normal 2 2 2 2 7 2 22" xfId="36602"/>
    <cellStyle name="Normal 2 2 2 2 7 2 23" xfId="36603"/>
    <cellStyle name="Normal 2 2 2 2 7 2 24" xfId="36604"/>
    <cellStyle name="Normal 2 2 2 2 7 2 25" xfId="36605"/>
    <cellStyle name="Normal 2 2 2 2 7 2 26" xfId="36606"/>
    <cellStyle name="Normal 2 2 2 2 7 2 27" xfId="36607"/>
    <cellStyle name="Normal 2 2 2 2 7 2 28" xfId="36608"/>
    <cellStyle name="Normal 2 2 2 2 7 2 29" xfId="36609"/>
    <cellStyle name="Normal 2 2 2 2 7 2 3" xfId="36610"/>
    <cellStyle name="Normal 2 2 2 2 7 2 30" xfId="36611"/>
    <cellStyle name="Normal 2 2 2 2 7 2 31" xfId="36612"/>
    <cellStyle name="Normal 2 2 2 2 7 2 32" xfId="36613"/>
    <cellStyle name="Normal 2 2 2 2 7 2 33" xfId="36614"/>
    <cellStyle name="Normal 2 2 2 2 7 2 34" xfId="36615"/>
    <cellStyle name="Normal 2 2 2 2 7 2 35" xfId="36616"/>
    <cellStyle name="Normal 2 2 2 2 7 2 36" xfId="36617"/>
    <cellStyle name="Normal 2 2 2 2 7 2 37" xfId="36618"/>
    <cellStyle name="Normal 2 2 2 2 7 2 4" xfId="36619"/>
    <cellStyle name="Normal 2 2 2 2 7 2 5" xfId="36620"/>
    <cellStyle name="Normal 2 2 2 2 7 2 6" xfId="36621"/>
    <cellStyle name="Normal 2 2 2 2 7 2 7" xfId="36622"/>
    <cellStyle name="Normal 2 2 2 2 7 2 8" xfId="36623"/>
    <cellStyle name="Normal 2 2 2 2 7 2 9" xfId="36624"/>
    <cellStyle name="Normal 2 2 2 2 7 20" xfId="36625"/>
    <cellStyle name="Normal 2 2 2 2 7 21" xfId="36626"/>
    <cellStyle name="Normal 2 2 2 2 7 22" xfId="36627"/>
    <cellStyle name="Normal 2 2 2 2 7 23" xfId="36628"/>
    <cellStyle name="Normal 2 2 2 2 7 24" xfId="36629"/>
    <cellStyle name="Normal 2 2 2 2 7 25" xfId="36630"/>
    <cellStyle name="Normal 2 2 2 2 7 26" xfId="36631"/>
    <cellStyle name="Normal 2 2 2 2 7 27" xfId="36632"/>
    <cellStyle name="Normal 2 2 2 2 7 28" xfId="36633"/>
    <cellStyle name="Normal 2 2 2 2 7 29" xfId="36634"/>
    <cellStyle name="Normal 2 2 2 2 7 3" xfId="36635"/>
    <cellStyle name="Normal 2 2 2 2 7 30" xfId="36636"/>
    <cellStyle name="Normal 2 2 2 2 7 31" xfId="36637"/>
    <cellStyle name="Normal 2 2 2 2 7 32" xfId="36638"/>
    <cellStyle name="Normal 2 2 2 2 7 33" xfId="36639"/>
    <cellStyle name="Normal 2 2 2 2 7 34" xfId="36640"/>
    <cellStyle name="Normal 2 2 2 2 7 35" xfId="36641"/>
    <cellStyle name="Normal 2 2 2 2 7 36" xfId="36642"/>
    <cellStyle name="Normal 2 2 2 2 7 37" xfId="36643"/>
    <cellStyle name="Normal 2 2 2 2 7 4" xfId="36644"/>
    <cellStyle name="Normal 2 2 2 2 7 5" xfId="36645"/>
    <cellStyle name="Normal 2 2 2 2 7 6" xfId="36646"/>
    <cellStyle name="Normal 2 2 2 2 7 7" xfId="36647"/>
    <cellStyle name="Normal 2 2 2 2 7 8" xfId="36648"/>
    <cellStyle name="Normal 2 2 2 2 7 9" xfId="36649"/>
    <cellStyle name="Normal 2 2 2 2 70" xfId="36650"/>
    <cellStyle name="Normal 2 2 2 2 70 10" xfId="36651"/>
    <cellStyle name="Normal 2 2 2 2 70 11" xfId="36652"/>
    <cellStyle name="Normal 2 2 2 2 70 12" xfId="36653"/>
    <cellStyle name="Normal 2 2 2 2 70 13" xfId="36654"/>
    <cellStyle name="Normal 2 2 2 2 70 14" xfId="36655"/>
    <cellStyle name="Normal 2 2 2 2 70 15" xfId="36656"/>
    <cellStyle name="Normal 2 2 2 2 70 16" xfId="36657"/>
    <cellStyle name="Normal 2 2 2 2 70 17" xfId="36658"/>
    <cellStyle name="Normal 2 2 2 2 70 18" xfId="36659"/>
    <cellStyle name="Normal 2 2 2 2 70 19" xfId="36660"/>
    <cellStyle name="Normal 2 2 2 2 70 2" xfId="36661"/>
    <cellStyle name="Normal 2 2 2 2 70 20" xfId="36662"/>
    <cellStyle name="Normal 2 2 2 2 70 21" xfId="36663"/>
    <cellStyle name="Normal 2 2 2 2 70 22" xfId="36664"/>
    <cellStyle name="Normal 2 2 2 2 70 3" xfId="36665"/>
    <cellStyle name="Normal 2 2 2 2 70 4" xfId="36666"/>
    <cellStyle name="Normal 2 2 2 2 70 5" xfId="36667"/>
    <cellStyle name="Normal 2 2 2 2 70 6" xfId="36668"/>
    <cellStyle name="Normal 2 2 2 2 70 7" xfId="36669"/>
    <cellStyle name="Normal 2 2 2 2 70 8" xfId="36670"/>
    <cellStyle name="Normal 2 2 2 2 70 9" xfId="36671"/>
    <cellStyle name="Normal 2 2 2 2 71" xfId="36672"/>
    <cellStyle name="Normal 2 2 2 2 71 10" xfId="36673"/>
    <cellStyle name="Normal 2 2 2 2 71 11" xfId="36674"/>
    <cellStyle name="Normal 2 2 2 2 71 12" xfId="36675"/>
    <cellStyle name="Normal 2 2 2 2 71 13" xfId="36676"/>
    <cellStyle name="Normal 2 2 2 2 71 14" xfId="36677"/>
    <cellStyle name="Normal 2 2 2 2 71 15" xfId="36678"/>
    <cellStyle name="Normal 2 2 2 2 71 16" xfId="36679"/>
    <cellStyle name="Normal 2 2 2 2 71 17" xfId="36680"/>
    <cellStyle name="Normal 2 2 2 2 71 18" xfId="36681"/>
    <cellStyle name="Normal 2 2 2 2 71 19" xfId="36682"/>
    <cellStyle name="Normal 2 2 2 2 71 2" xfId="36683"/>
    <cellStyle name="Normal 2 2 2 2 71 20" xfId="36684"/>
    <cellStyle name="Normal 2 2 2 2 71 21" xfId="36685"/>
    <cellStyle name="Normal 2 2 2 2 71 22" xfId="36686"/>
    <cellStyle name="Normal 2 2 2 2 71 3" xfId="36687"/>
    <cellStyle name="Normal 2 2 2 2 71 4" xfId="36688"/>
    <cellStyle name="Normal 2 2 2 2 71 5" xfId="36689"/>
    <cellStyle name="Normal 2 2 2 2 71 6" xfId="36690"/>
    <cellStyle name="Normal 2 2 2 2 71 7" xfId="36691"/>
    <cellStyle name="Normal 2 2 2 2 71 8" xfId="36692"/>
    <cellStyle name="Normal 2 2 2 2 71 9" xfId="36693"/>
    <cellStyle name="Normal 2 2 2 2 72" xfId="36694"/>
    <cellStyle name="Normal 2 2 2 2 72 10" xfId="36695"/>
    <cellStyle name="Normal 2 2 2 2 72 11" xfId="36696"/>
    <cellStyle name="Normal 2 2 2 2 72 12" xfId="36697"/>
    <cellStyle name="Normal 2 2 2 2 72 13" xfId="36698"/>
    <cellStyle name="Normal 2 2 2 2 72 14" xfId="36699"/>
    <cellStyle name="Normal 2 2 2 2 72 15" xfId="36700"/>
    <cellStyle name="Normal 2 2 2 2 72 16" xfId="36701"/>
    <cellStyle name="Normal 2 2 2 2 72 17" xfId="36702"/>
    <cellStyle name="Normal 2 2 2 2 72 18" xfId="36703"/>
    <cellStyle name="Normal 2 2 2 2 72 19" xfId="36704"/>
    <cellStyle name="Normal 2 2 2 2 72 2" xfId="36705"/>
    <cellStyle name="Normal 2 2 2 2 72 20" xfId="36706"/>
    <cellStyle name="Normal 2 2 2 2 72 21" xfId="36707"/>
    <cellStyle name="Normal 2 2 2 2 72 22" xfId="36708"/>
    <cellStyle name="Normal 2 2 2 2 72 3" xfId="36709"/>
    <cellStyle name="Normal 2 2 2 2 72 4" xfId="36710"/>
    <cellStyle name="Normal 2 2 2 2 72 5" xfId="36711"/>
    <cellStyle name="Normal 2 2 2 2 72 6" xfId="36712"/>
    <cellStyle name="Normal 2 2 2 2 72 7" xfId="36713"/>
    <cellStyle name="Normal 2 2 2 2 72 8" xfId="36714"/>
    <cellStyle name="Normal 2 2 2 2 72 9" xfId="36715"/>
    <cellStyle name="Normal 2 2 2 2 73" xfId="36716"/>
    <cellStyle name="Normal 2 2 2 2 73 10" xfId="36717"/>
    <cellStyle name="Normal 2 2 2 2 73 11" xfId="36718"/>
    <cellStyle name="Normal 2 2 2 2 73 12" xfId="36719"/>
    <cellStyle name="Normal 2 2 2 2 73 13" xfId="36720"/>
    <cellStyle name="Normal 2 2 2 2 73 14" xfId="36721"/>
    <cellStyle name="Normal 2 2 2 2 73 15" xfId="36722"/>
    <cellStyle name="Normal 2 2 2 2 73 16" xfId="36723"/>
    <cellStyle name="Normal 2 2 2 2 73 17" xfId="36724"/>
    <cellStyle name="Normal 2 2 2 2 73 18" xfId="36725"/>
    <cellStyle name="Normal 2 2 2 2 73 19" xfId="36726"/>
    <cellStyle name="Normal 2 2 2 2 73 2" xfId="36727"/>
    <cellStyle name="Normal 2 2 2 2 73 20" xfId="36728"/>
    <cellStyle name="Normal 2 2 2 2 73 21" xfId="36729"/>
    <cellStyle name="Normal 2 2 2 2 73 22" xfId="36730"/>
    <cellStyle name="Normal 2 2 2 2 73 3" xfId="36731"/>
    <cellStyle name="Normal 2 2 2 2 73 4" xfId="36732"/>
    <cellStyle name="Normal 2 2 2 2 73 5" xfId="36733"/>
    <cellStyle name="Normal 2 2 2 2 73 6" xfId="36734"/>
    <cellStyle name="Normal 2 2 2 2 73 7" xfId="36735"/>
    <cellStyle name="Normal 2 2 2 2 73 8" xfId="36736"/>
    <cellStyle name="Normal 2 2 2 2 73 9" xfId="36737"/>
    <cellStyle name="Normal 2 2 2 2 74" xfId="36738"/>
    <cellStyle name="Normal 2 2 2 2 74 10" xfId="36739"/>
    <cellStyle name="Normal 2 2 2 2 74 11" xfId="36740"/>
    <cellStyle name="Normal 2 2 2 2 74 12" xfId="36741"/>
    <cellStyle name="Normal 2 2 2 2 74 13" xfId="36742"/>
    <cellStyle name="Normal 2 2 2 2 74 14" xfId="36743"/>
    <cellStyle name="Normal 2 2 2 2 74 15" xfId="36744"/>
    <cellStyle name="Normal 2 2 2 2 74 16" xfId="36745"/>
    <cellStyle name="Normal 2 2 2 2 74 17" xfId="36746"/>
    <cellStyle name="Normal 2 2 2 2 74 18" xfId="36747"/>
    <cellStyle name="Normal 2 2 2 2 74 19" xfId="36748"/>
    <cellStyle name="Normal 2 2 2 2 74 2" xfId="36749"/>
    <cellStyle name="Normal 2 2 2 2 74 20" xfId="36750"/>
    <cellStyle name="Normal 2 2 2 2 74 21" xfId="36751"/>
    <cellStyle name="Normal 2 2 2 2 74 22" xfId="36752"/>
    <cellStyle name="Normal 2 2 2 2 74 3" xfId="36753"/>
    <cellStyle name="Normal 2 2 2 2 74 4" xfId="36754"/>
    <cellStyle name="Normal 2 2 2 2 74 5" xfId="36755"/>
    <cellStyle name="Normal 2 2 2 2 74 6" xfId="36756"/>
    <cellStyle name="Normal 2 2 2 2 74 7" xfId="36757"/>
    <cellStyle name="Normal 2 2 2 2 74 8" xfId="36758"/>
    <cellStyle name="Normal 2 2 2 2 74 9" xfId="36759"/>
    <cellStyle name="Normal 2 2 2 2 75" xfId="36760"/>
    <cellStyle name="Normal 2 2 2 2 75 10" xfId="36761"/>
    <cellStyle name="Normal 2 2 2 2 75 11" xfId="36762"/>
    <cellStyle name="Normal 2 2 2 2 75 12" xfId="36763"/>
    <cellStyle name="Normal 2 2 2 2 75 13" xfId="36764"/>
    <cellStyle name="Normal 2 2 2 2 75 14" xfId="36765"/>
    <cellStyle name="Normal 2 2 2 2 75 15" xfId="36766"/>
    <cellStyle name="Normal 2 2 2 2 75 16" xfId="36767"/>
    <cellStyle name="Normal 2 2 2 2 75 17" xfId="36768"/>
    <cellStyle name="Normal 2 2 2 2 75 18" xfId="36769"/>
    <cellStyle name="Normal 2 2 2 2 75 19" xfId="36770"/>
    <cellStyle name="Normal 2 2 2 2 75 2" xfId="36771"/>
    <cellStyle name="Normal 2 2 2 2 75 20" xfId="36772"/>
    <cellStyle name="Normal 2 2 2 2 75 21" xfId="36773"/>
    <cellStyle name="Normal 2 2 2 2 75 22" xfId="36774"/>
    <cellStyle name="Normal 2 2 2 2 75 3" xfId="36775"/>
    <cellStyle name="Normal 2 2 2 2 75 4" xfId="36776"/>
    <cellStyle name="Normal 2 2 2 2 75 5" xfId="36777"/>
    <cellStyle name="Normal 2 2 2 2 75 6" xfId="36778"/>
    <cellStyle name="Normal 2 2 2 2 75 7" xfId="36779"/>
    <cellStyle name="Normal 2 2 2 2 75 8" xfId="36780"/>
    <cellStyle name="Normal 2 2 2 2 75 9" xfId="36781"/>
    <cellStyle name="Normal 2 2 2 2 76" xfId="36782"/>
    <cellStyle name="Normal 2 2 2 2 76 10" xfId="36783"/>
    <cellStyle name="Normal 2 2 2 2 76 11" xfId="36784"/>
    <cellStyle name="Normal 2 2 2 2 76 12" xfId="36785"/>
    <cellStyle name="Normal 2 2 2 2 76 13" xfId="36786"/>
    <cellStyle name="Normal 2 2 2 2 76 14" xfId="36787"/>
    <cellStyle name="Normal 2 2 2 2 76 15" xfId="36788"/>
    <cellStyle name="Normal 2 2 2 2 76 16" xfId="36789"/>
    <cellStyle name="Normal 2 2 2 2 76 17" xfId="36790"/>
    <cellStyle name="Normal 2 2 2 2 76 18" xfId="36791"/>
    <cellStyle name="Normal 2 2 2 2 76 19" xfId="36792"/>
    <cellStyle name="Normal 2 2 2 2 76 2" xfId="36793"/>
    <cellStyle name="Normal 2 2 2 2 76 20" xfId="36794"/>
    <cellStyle name="Normal 2 2 2 2 76 21" xfId="36795"/>
    <cellStyle name="Normal 2 2 2 2 76 22" xfId="36796"/>
    <cellStyle name="Normal 2 2 2 2 76 3" xfId="36797"/>
    <cellStyle name="Normal 2 2 2 2 76 4" xfId="36798"/>
    <cellStyle name="Normal 2 2 2 2 76 5" xfId="36799"/>
    <cellStyle name="Normal 2 2 2 2 76 6" xfId="36800"/>
    <cellStyle name="Normal 2 2 2 2 76 7" xfId="36801"/>
    <cellStyle name="Normal 2 2 2 2 76 8" xfId="36802"/>
    <cellStyle name="Normal 2 2 2 2 76 9" xfId="36803"/>
    <cellStyle name="Normal 2 2 2 2 77" xfId="36804"/>
    <cellStyle name="Normal 2 2 2 2 77 10" xfId="36805"/>
    <cellStyle name="Normal 2 2 2 2 77 11" xfId="36806"/>
    <cellStyle name="Normal 2 2 2 2 77 12" xfId="36807"/>
    <cellStyle name="Normal 2 2 2 2 77 13" xfId="36808"/>
    <cellStyle name="Normal 2 2 2 2 77 14" xfId="36809"/>
    <cellStyle name="Normal 2 2 2 2 77 15" xfId="36810"/>
    <cellStyle name="Normal 2 2 2 2 77 16" xfId="36811"/>
    <cellStyle name="Normal 2 2 2 2 77 17" xfId="36812"/>
    <cellStyle name="Normal 2 2 2 2 77 18" xfId="36813"/>
    <cellStyle name="Normal 2 2 2 2 77 19" xfId="36814"/>
    <cellStyle name="Normal 2 2 2 2 77 2" xfId="36815"/>
    <cellStyle name="Normal 2 2 2 2 77 20" xfId="36816"/>
    <cellStyle name="Normal 2 2 2 2 77 21" xfId="36817"/>
    <cellStyle name="Normal 2 2 2 2 77 22" xfId="36818"/>
    <cellStyle name="Normal 2 2 2 2 77 3" xfId="36819"/>
    <cellStyle name="Normal 2 2 2 2 77 4" xfId="36820"/>
    <cellStyle name="Normal 2 2 2 2 77 5" xfId="36821"/>
    <cellStyle name="Normal 2 2 2 2 77 6" xfId="36822"/>
    <cellStyle name="Normal 2 2 2 2 77 7" xfId="36823"/>
    <cellStyle name="Normal 2 2 2 2 77 8" xfId="36824"/>
    <cellStyle name="Normal 2 2 2 2 77 9" xfId="36825"/>
    <cellStyle name="Normal 2 2 2 2 78" xfId="36826"/>
    <cellStyle name="Normal 2 2 2 2 78 10" xfId="36827"/>
    <cellStyle name="Normal 2 2 2 2 78 11" xfId="36828"/>
    <cellStyle name="Normal 2 2 2 2 78 12" xfId="36829"/>
    <cellStyle name="Normal 2 2 2 2 78 13" xfId="36830"/>
    <cellStyle name="Normal 2 2 2 2 78 14" xfId="36831"/>
    <cellStyle name="Normal 2 2 2 2 78 15" xfId="36832"/>
    <cellStyle name="Normal 2 2 2 2 78 16" xfId="36833"/>
    <cellStyle name="Normal 2 2 2 2 78 17" xfId="36834"/>
    <cellStyle name="Normal 2 2 2 2 78 18" xfId="36835"/>
    <cellStyle name="Normal 2 2 2 2 78 19" xfId="36836"/>
    <cellStyle name="Normal 2 2 2 2 78 2" xfId="36837"/>
    <cellStyle name="Normal 2 2 2 2 78 20" xfId="36838"/>
    <cellStyle name="Normal 2 2 2 2 78 21" xfId="36839"/>
    <cellStyle name="Normal 2 2 2 2 78 22" xfId="36840"/>
    <cellStyle name="Normal 2 2 2 2 78 3" xfId="36841"/>
    <cellStyle name="Normal 2 2 2 2 78 4" xfId="36842"/>
    <cellStyle name="Normal 2 2 2 2 78 5" xfId="36843"/>
    <cellStyle name="Normal 2 2 2 2 78 6" xfId="36844"/>
    <cellStyle name="Normal 2 2 2 2 78 7" xfId="36845"/>
    <cellStyle name="Normal 2 2 2 2 78 8" xfId="36846"/>
    <cellStyle name="Normal 2 2 2 2 78 9" xfId="36847"/>
    <cellStyle name="Normal 2 2 2 2 79" xfId="36848"/>
    <cellStyle name="Normal 2 2 2 2 79 10" xfId="36849"/>
    <cellStyle name="Normal 2 2 2 2 79 11" xfId="36850"/>
    <cellStyle name="Normal 2 2 2 2 79 12" xfId="36851"/>
    <cellStyle name="Normal 2 2 2 2 79 13" xfId="36852"/>
    <cellStyle name="Normal 2 2 2 2 79 14" xfId="36853"/>
    <cellStyle name="Normal 2 2 2 2 79 15" xfId="36854"/>
    <cellStyle name="Normal 2 2 2 2 79 16" xfId="36855"/>
    <cellStyle name="Normal 2 2 2 2 79 17" xfId="36856"/>
    <cellStyle name="Normal 2 2 2 2 79 18" xfId="36857"/>
    <cellStyle name="Normal 2 2 2 2 79 19" xfId="36858"/>
    <cellStyle name="Normal 2 2 2 2 79 2" xfId="36859"/>
    <cellStyle name="Normal 2 2 2 2 79 20" xfId="36860"/>
    <cellStyle name="Normal 2 2 2 2 79 21" xfId="36861"/>
    <cellStyle name="Normal 2 2 2 2 79 22" xfId="36862"/>
    <cellStyle name="Normal 2 2 2 2 79 3" xfId="36863"/>
    <cellStyle name="Normal 2 2 2 2 79 4" xfId="36864"/>
    <cellStyle name="Normal 2 2 2 2 79 5" xfId="36865"/>
    <cellStyle name="Normal 2 2 2 2 79 6" xfId="36866"/>
    <cellStyle name="Normal 2 2 2 2 79 7" xfId="36867"/>
    <cellStyle name="Normal 2 2 2 2 79 8" xfId="36868"/>
    <cellStyle name="Normal 2 2 2 2 79 9" xfId="36869"/>
    <cellStyle name="Normal 2 2 2 2 8" xfId="36870"/>
    <cellStyle name="Normal 2 2 2 2 80" xfId="36871"/>
    <cellStyle name="Normal 2 2 2 2 80 10" xfId="36872"/>
    <cellStyle name="Normal 2 2 2 2 80 11" xfId="36873"/>
    <cellStyle name="Normal 2 2 2 2 80 12" xfId="36874"/>
    <cellStyle name="Normal 2 2 2 2 80 13" xfId="36875"/>
    <cellStyle name="Normal 2 2 2 2 80 14" xfId="36876"/>
    <cellStyle name="Normal 2 2 2 2 80 15" xfId="36877"/>
    <cellStyle name="Normal 2 2 2 2 80 16" xfId="36878"/>
    <cellStyle name="Normal 2 2 2 2 80 17" xfId="36879"/>
    <cellStyle name="Normal 2 2 2 2 80 18" xfId="36880"/>
    <cellStyle name="Normal 2 2 2 2 80 19" xfId="36881"/>
    <cellStyle name="Normal 2 2 2 2 80 2" xfId="36882"/>
    <cellStyle name="Normal 2 2 2 2 80 20" xfId="36883"/>
    <cellStyle name="Normal 2 2 2 2 80 21" xfId="36884"/>
    <cellStyle name="Normal 2 2 2 2 80 22" xfId="36885"/>
    <cellStyle name="Normal 2 2 2 2 80 3" xfId="36886"/>
    <cellStyle name="Normal 2 2 2 2 80 4" xfId="36887"/>
    <cellStyle name="Normal 2 2 2 2 80 5" xfId="36888"/>
    <cellStyle name="Normal 2 2 2 2 80 6" xfId="36889"/>
    <cellStyle name="Normal 2 2 2 2 80 7" xfId="36890"/>
    <cellStyle name="Normal 2 2 2 2 80 8" xfId="36891"/>
    <cellStyle name="Normal 2 2 2 2 80 9" xfId="36892"/>
    <cellStyle name="Normal 2 2 2 2 81" xfId="36893"/>
    <cellStyle name="Normal 2 2 2 2 81 10" xfId="36894"/>
    <cellStyle name="Normal 2 2 2 2 81 11" xfId="36895"/>
    <cellStyle name="Normal 2 2 2 2 81 12" xfId="36896"/>
    <cellStyle name="Normal 2 2 2 2 81 13" xfId="36897"/>
    <cellStyle name="Normal 2 2 2 2 81 14" xfId="36898"/>
    <cellStyle name="Normal 2 2 2 2 81 15" xfId="36899"/>
    <cellStyle name="Normal 2 2 2 2 81 16" xfId="36900"/>
    <cellStyle name="Normal 2 2 2 2 81 17" xfId="36901"/>
    <cellStyle name="Normal 2 2 2 2 81 18" xfId="36902"/>
    <cellStyle name="Normal 2 2 2 2 81 19" xfId="36903"/>
    <cellStyle name="Normal 2 2 2 2 81 2" xfId="36904"/>
    <cellStyle name="Normal 2 2 2 2 81 20" xfId="36905"/>
    <cellStyle name="Normal 2 2 2 2 81 21" xfId="36906"/>
    <cellStyle name="Normal 2 2 2 2 81 22" xfId="36907"/>
    <cellStyle name="Normal 2 2 2 2 81 3" xfId="36908"/>
    <cellStyle name="Normal 2 2 2 2 81 4" xfId="36909"/>
    <cellStyle name="Normal 2 2 2 2 81 5" xfId="36910"/>
    <cellStyle name="Normal 2 2 2 2 81 6" xfId="36911"/>
    <cellStyle name="Normal 2 2 2 2 81 7" xfId="36912"/>
    <cellStyle name="Normal 2 2 2 2 81 8" xfId="36913"/>
    <cellStyle name="Normal 2 2 2 2 81 9" xfId="36914"/>
    <cellStyle name="Normal 2 2 2 2 82" xfId="36915"/>
    <cellStyle name="Normal 2 2 2 2 82 10" xfId="36916"/>
    <cellStyle name="Normal 2 2 2 2 82 11" xfId="36917"/>
    <cellStyle name="Normal 2 2 2 2 82 12" xfId="36918"/>
    <cellStyle name="Normal 2 2 2 2 82 13" xfId="36919"/>
    <cellStyle name="Normal 2 2 2 2 82 14" xfId="36920"/>
    <cellStyle name="Normal 2 2 2 2 82 15" xfId="36921"/>
    <cellStyle name="Normal 2 2 2 2 82 16" xfId="36922"/>
    <cellStyle name="Normal 2 2 2 2 82 17" xfId="36923"/>
    <cellStyle name="Normal 2 2 2 2 82 18" xfId="36924"/>
    <cellStyle name="Normal 2 2 2 2 82 19" xfId="36925"/>
    <cellStyle name="Normal 2 2 2 2 82 2" xfId="36926"/>
    <cellStyle name="Normal 2 2 2 2 82 20" xfId="36927"/>
    <cellStyle name="Normal 2 2 2 2 82 21" xfId="36928"/>
    <cellStyle name="Normal 2 2 2 2 82 22" xfId="36929"/>
    <cellStyle name="Normal 2 2 2 2 82 3" xfId="36930"/>
    <cellStyle name="Normal 2 2 2 2 82 4" xfId="36931"/>
    <cellStyle name="Normal 2 2 2 2 82 5" xfId="36932"/>
    <cellStyle name="Normal 2 2 2 2 82 6" xfId="36933"/>
    <cellStyle name="Normal 2 2 2 2 82 7" xfId="36934"/>
    <cellStyle name="Normal 2 2 2 2 82 8" xfId="36935"/>
    <cellStyle name="Normal 2 2 2 2 82 9" xfId="36936"/>
    <cellStyle name="Normal 2 2 2 2 83" xfId="36937"/>
    <cellStyle name="Normal 2 2 2 2 83 10" xfId="36938"/>
    <cellStyle name="Normal 2 2 2 2 83 11" xfId="36939"/>
    <cellStyle name="Normal 2 2 2 2 83 12" xfId="36940"/>
    <cellStyle name="Normal 2 2 2 2 83 13" xfId="36941"/>
    <cellStyle name="Normal 2 2 2 2 83 14" xfId="36942"/>
    <cellStyle name="Normal 2 2 2 2 83 15" xfId="36943"/>
    <cellStyle name="Normal 2 2 2 2 83 16" xfId="36944"/>
    <cellStyle name="Normal 2 2 2 2 83 17" xfId="36945"/>
    <cellStyle name="Normal 2 2 2 2 83 18" xfId="36946"/>
    <cellStyle name="Normal 2 2 2 2 83 19" xfId="36947"/>
    <cellStyle name="Normal 2 2 2 2 83 2" xfId="36948"/>
    <cellStyle name="Normal 2 2 2 2 83 20" xfId="36949"/>
    <cellStyle name="Normal 2 2 2 2 83 21" xfId="36950"/>
    <cellStyle name="Normal 2 2 2 2 83 22" xfId="36951"/>
    <cellStyle name="Normal 2 2 2 2 83 3" xfId="36952"/>
    <cellStyle name="Normal 2 2 2 2 83 4" xfId="36953"/>
    <cellStyle name="Normal 2 2 2 2 83 5" xfId="36954"/>
    <cellStyle name="Normal 2 2 2 2 83 6" xfId="36955"/>
    <cellStyle name="Normal 2 2 2 2 83 7" xfId="36956"/>
    <cellStyle name="Normal 2 2 2 2 83 8" xfId="36957"/>
    <cellStyle name="Normal 2 2 2 2 83 9" xfId="36958"/>
    <cellStyle name="Normal 2 2 2 2 84" xfId="36959"/>
    <cellStyle name="Normal 2 2 2 2 84 10" xfId="36960"/>
    <cellStyle name="Normal 2 2 2 2 84 11" xfId="36961"/>
    <cellStyle name="Normal 2 2 2 2 84 12" xfId="36962"/>
    <cellStyle name="Normal 2 2 2 2 84 13" xfId="36963"/>
    <cellStyle name="Normal 2 2 2 2 84 14" xfId="36964"/>
    <cellStyle name="Normal 2 2 2 2 84 15" xfId="36965"/>
    <cellStyle name="Normal 2 2 2 2 84 16" xfId="36966"/>
    <cellStyle name="Normal 2 2 2 2 84 17" xfId="36967"/>
    <cellStyle name="Normal 2 2 2 2 84 18" xfId="36968"/>
    <cellStyle name="Normal 2 2 2 2 84 19" xfId="36969"/>
    <cellStyle name="Normal 2 2 2 2 84 2" xfId="36970"/>
    <cellStyle name="Normal 2 2 2 2 84 20" xfId="36971"/>
    <cellStyle name="Normal 2 2 2 2 84 21" xfId="36972"/>
    <cellStyle name="Normal 2 2 2 2 84 22" xfId="36973"/>
    <cellStyle name="Normal 2 2 2 2 84 3" xfId="36974"/>
    <cellStyle name="Normal 2 2 2 2 84 4" xfId="36975"/>
    <cellStyle name="Normal 2 2 2 2 84 5" xfId="36976"/>
    <cellStyle name="Normal 2 2 2 2 84 6" xfId="36977"/>
    <cellStyle name="Normal 2 2 2 2 84 7" xfId="36978"/>
    <cellStyle name="Normal 2 2 2 2 84 8" xfId="36979"/>
    <cellStyle name="Normal 2 2 2 2 84 9" xfId="36980"/>
    <cellStyle name="Normal 2 2 2 2 85" xfId="36981"/>
    <cellStyle name="Normal 2 2 2 2 85 10" xfId="36982"/>
    <cellStyle name="Normal 2 2 2 2 85 11" xfId="36983"/>
    <cellStyle name="Normal 2 2 2 2 85 12" xfId="36984"/>
    <cellStyle name="Normal 2 2 2 2 85 13" xfId="36985"/>
    <cellStyle name="Normal 2 2 2 2 85 14" xfId="36986"/>
    <cellStyle name="Normal 2 2 2 2 85 15" xfId="36987"/>
    <cellStyle name="Normal 2 2 2 2 85 16" xfId="36988"/>
    <cellStyle name="Normal 2 2 2 2 85 17" xfId="36989"/>
    <cellStyle name="Normal 2 2 2 2 85 18" xfId="36990"/>
    <cellStyle name="Normal 2 2 2 2 85 19" xfId="36991"/>
    <cellStyle name="Normal 2 2 2 2 85 2" xfId="36992"/>
    <cellStyle name="Normal 2 2 2 2 85 20" xfId="36993"/>
    <cellStyle name="Normal 2 2 2 2 85 21" xfId="36994"/>
    <cellStyle name="Normal 2 2 2 2 85 22" xfId="36995"/>
    <cellStyle name="Normal 2 2 2 2 85 3" xfId="36996"/>
    <cellStyle name="Normal 2 2 2 2 85 4" xfId="36997"/>
    <cellStyle name="Normal 2 2 2 2 85 5" xfId="36998"/>
    <cellStyle name="Normal 2 2 2 2 85 6" xfId="36999"/>
    <cellStyle name="Normal 2 2 2 2 85 7" xfId="37000"/>
    <cellStyle name="Normal 2 2 2 2 85 8" xfId="37001"/>
    <cellStyle name="Normal 2 2 2 2 85 9" xfId="37002"/>
    <cellStyle name="Normal 2 2 2 2 86" xfId="37003"/>
    <cellStyle name="Normal 2 2 2 2 86 10" xfId="37004"/>
    <cellStyle name="Normal 2 2 2 2 86 11" xfId="37005"/>
    <cellStyle name="Normal 2 2 2 2 86 12" xfId="37006"/>
    <cellStyle name="Normal 2 2 2 2 86 13" xfId="37007"/>
    <cellStyle name="Normal 2 2 2 2 86 14" xfId="37008"/>
    <cellStyle name="Normal 2 2 2 2 86 15" xfId="37009"/>
    <cellStyle name="Normal 2 2 2 2 86 16" xfId="37010"/>
    <cellStyle name="Normal 2 2 2 2 86 17" xfId="37011"/>
    <cellStyle name="Normal 2 2 2 2 86 18" xfId="37012"/>
    <cellStyle name="Normal 2 2 2 2 86 19" xfId="37013"/>
    <cellStyle name="Normal 2 2 2 2 86 2" xfId="37014"/>
    <cellStyle name="Normal 2 2 2 2 86 20" xfId="37015"/>
    <cellStyle name="Normal 2 2 2 2 86 21" xfId="37016"/>
    <cellStyle name="Normal 2 2 2 2 86 22" xfId="37017"/>
    <cellStyle name="Normal 2 2 2 2 86 3" xfId="37018"/>
    <cellStyle name="Normal 2 2 2 2 86 4" xfId="37019"/>
    <cellStyle name="Normal 2 2 2 2 86 5" xfId="37020"/>
    <cellStyle name="Normal 2 2 2 2 86 6" xfId="37021"/>
    <cellStyle name="Normal 2 2 2 2 86 7" xfId="37022"/>
    <cellStyle name="Normal 2 2 2 2 86 8" xfId="37023"/>
    <cellStyle name="Normal 2 2 2 2 86 9" xfId="37024"/>
    <cellStyle name="Normal 2 2 2 2 87" xfId="37025"/>
    <cellStyle name="Normal 2 2 2 2 87 10" xfId="37026"/>
    <cellStyle name="Normal 2 2 2 2 87 11" xfId="37027"/>
    <cellStyle name="Normal 2 2 2 2 87 12" xfId="37028"/>
    <cellStyle name="Normal 2 2 2 2 87 13" xfId="37029"/>
    <cellStyle name="Normal 2 2 2 2 87 14" xfId="37030"/>
    <cellStyle name="Normal 2 2 2 2 87 15" xfId="37031"/>
    <cellStyle name="Normal 2 2 2 2 87 16" xfId="37032"/>
    <cellStyle name="Normal 2 2 2 2 87 17" xfId="37033"/>
    <cellStyle name="Normal 2 2 2 2 87 18" xfId="37034"/>
    <cellStyle name="Normal 2 2 2 2 87 19" xfId="37035"/>
    <cellStyle name="Normal 2 2 2 2 87 2" xfId="37036"/>
    <cellStyle name="Normal 2 2 2 2 87 20" xfId="37037"/>
    <cellStyle name="Normal 2 2 2 2 87 21" xfId="37038"/>
    <cellStyle name="Normal 2 2 2 2 87 22" xfId="37039"/>
    <cellStyle name="Normal 2 2 2 2 87 3" xfId="37040"/>
    <cellStyle name="Normal 2 2 2 2 87 4" xfId="37041"/>
    <cellStyle name="Normal 2 2 2 2 87 5" xfId="37042"/>
    <cellStyle name="Normal 2 2 2 2 87 6" xfId="37043"/>
    <cellStyle name="Normal 2 2 2 2 87 7" xfId="37044"/>
    <cellStyle name="Normal 2 2 2 2 87 8" xfId="37045"/>
    <cellStyle name="Normal 2 2 2 2 87 9" xfId="37046"/>
    <cellStyle name="Normal 2 2 2 2 88" xfId="37047"/>
    <cellStyle name="Normal 2 2 2 2 89" xfId="37048"/>
    <cellStyle name="Normal 2 2 2 2 89 10" xfId="37049"/>
    <cellStyle name="Normal 2 2 2 2 89 11" xfId="37050"/>
    <cellStyle name="Normal 2 2 2 2 89 12" xfId="37051"/>
    <cellStyle name="Normal 2 2 2 2 89 13" xfId="37052"/>
    <cellStyle name="Normal 2 2 2 2 89 14" xfId="37053"/>
    <cellStyle name="Normal 2 2 2 2 89 15" xfId="37054"/>
    <cellStyle name="Normal 2 2 2 2 89 16" xfId="37055"/>
    <cellStyle name="Normal 2 2 2 2 89 17" xfId="37056"/>
    <cellStyle name="Normal 2 2 2 2 89 18" xfId="37057"/>
    <cellStyle name="Normal 2 2 2 2 89 19" xfId="37058"/>
    <cellStyle name="Normal 2 2 2 2 89 2" xfId="37059"/>
    <cellStyle name="Normal 2 2 2 2 89 2 2" xfId="37060"/>
    <cellStyle name="Normal 2 2 2 2 89 20" xfId="37061"/>
    <cellStyle name="Normal 2 2 2 2 89 21" xfId="37062"/>
    <cellStyle name="Normal 2 2 2 2 89 22" xfId="37063"/>
    <cellStyle name="Normal 2 2 2 2 89 23" xfId="37064"/>
    <cellStyle name="Normal 2 2 2 2 89 24" xfId="37065"/>
    <cellStyle name="Normal 2 2 2 2 89 3" xfId="37066"/>
    <cellStyle name="Normal 2 2 2 2 89 4" xfId="37067"/>
    <cellStyle name="Normal 2 2 2 2 89 5" xfId="37068"/>
    <cellStyle name="Normal 2 2 2 2 89 6" xfId="37069"/>
    <cellStyle name="Normal 2 2 2 2 89 7" xfId="37070"/>
    <cellStyle name="Normal 2 2 2 2 89 8" xfId="37071"/>
    <cellStyle name="Normal 2 2 2 2 89 9" xfId="37072"/>
    <cellStyle name="Normal 2 2 2 2 9" xfId="37073"/>
    <cellStyle name="Normal 2 2 2 2 9 10" xfId="37074"/>
    <cellStyle name="Normal 2 2 2 2 9 11" xfId="37075"/>
    <cellStyle name="Normal 2 2 2 2 9 12" xfId="37076"/>
    <cellStyle name="Normal 2 2 2 2 9 13" xfId="37077"/>
    <cellStyle name="Normal 2 2 2 2 9 14" xfId="37078"/>
    <cellStyle name="Normal 2 2 2 2 9 15" xfId="37079"/>
    <cellStyle name="Normal 2 2 2 2 9 16" xfId="37080"/>
    <cellStyle name="Normal 2 2 2 2 9 17" xfId="37081"/>
    <cellStyle name="Normal 2 2 2 2 9 18" xfId="37082"/>
    <cellStyle name="Normal 2 2 2 2 9 19" xfId="37083"/>
    <cellStyle name="Normal 2 2 2 2 9 2" xfId="37084"/>
    <cellStyle name="Normal 2 2 2 2 9 20" xfId="37085"/>
    <cellStyle name="Normal 2 2 2 2 9 21" xfId="37086"/>
    <cellStyle name="Normal 2 2 2 2 9 22" xfId="37087"/>
    <cellStyle name="Normal 2 2 2 2 9 3" xfId="37088"/>
    <cellStyle name="Normal 2 2 2 2 9 4" xfId="37089"/>
    <cellStyle name="Normal 2 2 2 2 9 5" xfId="37090"/>
    <cellStyle name="Normal 2 2 2 2 9 6" xfId="37091"/>
    <cellStyle name="Normal 2 2 2 2 9 7" xfId="37092"/>
    <cellStyle name="Normal 2 2 2 2 9 8" xfId="37093"/>
    <cellStyle name="Normal 2 2 2 2 9 9" xfId="37094"/>
    <cellStyle name="Normal 2 2 2 2 90" xfId="37095"/>
    <cellStyle name="Normal 2 2 2 2 90 10" xfId="37096"/>
    <cellStyle name="Normal 2 2 2 2 90 11" xfId="37097"/>
    <cellStyle name="Normal 2 2 2 2 90 12" xfId="37098"/>
    <cellStyle name="Normal 2 2 2 2 90 13" xfId="37099"/>
    <cellStyle name="Normal 2 2 2 2 90 14" xfId="37100"/>
    <cellStyle name="Normal 2 2 2 2 90 15" xfId="37101"/>
    <cellStyle name="Normal 2 2 2 2 90 16" xfId="37102"/>
    <cellStyle name="Normal 2 2 2 2 90 17" xfId="37103"/>
    <cellStyle name="Normal 2 2 2 2 90 18" xfId="37104"/>
    <cellStyle name="Normal 2 2 2 2 90 19" xfId="37105"/>
    <cellStyle name="Normal 2 2 2 2 90 2" xfId="37106"/>
    <cellStyle name="Normal 2 2 2 2 90 20" xfId="37107"/>
    <cellStyle name="Normal 2 2 2 2 90 21" xfId="37108"/>
    <cellStyle name="Normal 2 2 2 2 90 22" xfId="37109"/>
    <cellStyle name="Normal 2 2 2 2 90 3" xfId="37110"/>
    <cellStyle name="Normal 2 2 2 2 90 4" xfId="37111"/>
    <cellStyle name="Normal 2 2 2 2 90 5" xfId="37112"/>
    <cellStyle name="Normal 2 2 2 2 90 6" xfId="37113"/>
    <cellStyle name="Normal 2 2 2 2 90 7" xfId="37114"/>
    <cellStyle name="Normal 2 2 2 2 90 8" xfId="37115"/>
    <cellStyle name="Normal 2 2 2 2 90 9" xfId="37116"/>
    <cellStyle name="Normal 2 2 2 2 91" xfId="37117"/>
    <cellStyle name="Normal 2 2 2 2 92" xfId="37118"/>
    <cellStyle name="Normal 2 2 2 2 93" xfId="37119"/>
    <cellStyle name="Normal 2 2 2 2 94" xfId="37120"/>
    <cellStyle name="Normal 2 2 2 2 95" xfId="37121"/>
    <cellStyle name="Normal 2 2 2 2 96" xfId="37122"/>
    <cellStyle name="Normal 2 2 2 2 97" xfId="37123"/>
    <cellStyle name="Normal 2 2 2 2 98" xfId="37124"/>
    <cellStyle name="Normal 2 2 2 2 99" xfId="37125"/>
    <cellStyle name="Normal 2 2 2 20" xfId="37126"/>
    <cellStyle name="Normal 2 2 2 20 10" xfId="37127"/>
    <cellStyle name="Normal 2 2 2 20 11" xfId="37128"/>
    <cellStyle name="Normal 2 2 2 20 12" xfId="37129"/>
    <cellStyle name="Normal 2 2 2 20 13" xfId="37130"/>
    <cellStyle name="Normal 2 2 2 20 14" xfId="37131"/>
    <cellStyle name="Normal 2 2 2 20 15" xfId="37132"/>
    <cellStyle name="Normal 2 2 2 20 16" xfId="37133"/>
    <cellStyle name="Normal 2 2 2 20 17" xfId="37134"/>
    <cellStyle name="Normal 2 2 2 20 18" xfId="37135"/>
    <cellStyle name="Normal 2 2 2 20 19" xfId="37136"/>
    <cellStyle name="Normal 2 2 2 20 2" xfId="37137"/>
    <cellStyle name="Normal 2 2 2 20 20" xfId="37138"/>
    <cellStyle name="Normal 2 2 2 20 21" xfId="37139"/>
    <cellStyle name="Normal 2 2 2 20 22" xfId="37140"/>
    <cellStyle name="Normal 2 2 2 20 3" xfId="37141"/>
    <cellStyle name="Normal 2 2 2 20 4" xfId="37142"/>
    <cellStyle name="Normal 2 2 2 20 5" xfId="37143"/>
    <cellStyle name="Normal 2 2 2 20 6" xfId="37144"/>
    <cellStyle name="Normal 2 2 2 20 7" xfId="37145"/>
    <cellStyle name="Normal 2 2 2 20 8" xfId="37146"/>
    <cellStyle name="Normal 2 2 2 20 9" xfId="37147"/>
    <cellStyle name="Normal 2 2 2 21" xfId="37148"/>
    <cellStyle name="Normal 2 2 2 21 10" xfId="37149"/>
    <cellStyle name="Normal 2 2 2 21 11" xfId="37150"/>
    <cellStyle name="Normal 2 2 2 21 12" xfId="37151"/>
    <cellStyle name="Normal 2 2 2 21 13" xfId="37152"/>
    <cellStyle name="Normal 2 2 2 21 14" xfId="37153"/>
    <cellStyle name="Normal 2 2 2 21 15" xfId="37154"/>
    <cellStyle name="Normal 2 2 2 21 16" xfId="37155"/>
    <cellStyle name="Normal 2 2 2 21 17" xfId="37156"/>
    <cellStyle name="Normal 2 2 2 21 18" xfId="37157"/>
    <cellStyle name="Normal 2 2 2 21 19" xfId="37158"/>
    <cellStyle name="Normal 2 2 2 21 2" xfId="37159"/>
    <cellStyle name="Normal 2 2 2 21 20" xfId="37160"/>
    <cellStyle name="Normal 2 2 2 21 21" xfId="37161"/>
    <cellStyle name="Normal 2 2 2 21 22" xfId="37162"/>
    <cellStyle name="Normal 2 2 2 21 3" xfId="37163"/>
    <cellStyle name="Normal 2 2 2 21 4" xfId="37164"/>
    <cellStyle name="Normal 2 2 2 21 5" xfId="37165"/>
    <cellStyle name="Normal 2 2 2 21 6" xfId="37166"/>
    <cellStyle name="Normal 2 2 2 21 7" xfId="37167"/>
    <cellStyle name="Normal 2 2 2 21 8" xfId="37168"/>
    <cellStyle name="Normal 2 2 2 21 9" xfId="37169"/>
    <cellStyle name="Normal 2 2 2 22" xfId="37170"/>
    <cellStyle name="Normal 2 2 2 22 10" xfId="37171"/>
    <cellStyle name="Normal 2 2 2 22 11" xfId="37172"/>
    <cellStyle name="Normal 2 2 2 22 12" xfId="37173"/>
    <cellStyle name="Normal 2 2 2 22 13" xfId="37174"/>
    <cellStyle name="Normal 2 2 2 22 14" xfId="37175"/>
    <cellStyle name="Normal 2 2 2 22 15" xfId="37176"/>
    <cellStyle name="Normal 2 2 2 22 16" xfId="37177"/>
    <cellStyle name="Normal 2 2 2 22 17" xfId="37178"/>
    <cellStyle name="Normal 2 2 2 22 18" xfId="37179"/>
    <cellStyle name="Normal 2 2 2 22 19" xfId="37180"/>
    <cellStyle name="Normal 2 2 2 22 2" xfId="37181"/>
    <cellStyle name="Normal 2 2 2 22 20" xfId="37182"/>
    <cellStyle name="Normal 2 2 2 22 21" xfId="37183"/>
    <cellStyle name="Normal 2 2 2 22 22" xfId="37184"/>
    <cellStyle name="Normal 2 2 2 22 3" xfId="37185"/>
    <cellStyle name="Normal 2 2 2 22 4" xfId="37186"/>
    <cellStyle name="Normal 2 2 2 22 5" xfId="37187"/>
    <cellStyle name="Normal 2 2 2 22 6" xfId="37188"/>
    <cellStyle name="Normal 2 2 2 22 7" xfId="37189"/>
    <cellStyle name="Normal 2 2 2 22 8" xfId="37190"/>
    <cellStyle name="Normal 2 2 2 22 9" xfId="37191"/>
    <cellStyle name="Normal 2 2 2 23" xfId="37192"/>
    <cellStyle name="Normal 2 2 2 23 10" xfId="37193"/>
    <cellStyle name="Normal 2 2 2 23 11" xfId="37194"/>
    <cellStyle name="Normal 2 2 2 23 12" xfId="37195"/>
    <cellStyle name="Normal 2 2 2 23 13" xfId="37196"/>
    <cellStyle name="Normal 2 2 2 23 14" xfId="37197"/>
    <cellStyle name="Normal 2 2 2 23 15" xfId="37198"/>
    <cellStyle name="Normal 2 2 2 23 16" xfId="37199"/>
    <cellStyle name="Normal 2 2 2 23 17" xfId="37200"/>
    <cellStyle name="Normal 2 2 2 23 18" xfId="37201"/>
    <cellStyle name="Normal 2 2 2 23 19" xfId="37202"/>
    <cellStyle name="Normal 2 2 2 23 2" xfId="37203"/>
    <cellStyle name="Normal 2 2 2 23 20" xfId="37204"/>
    <cellStyle name="Normal 2 2 2 23 21" xfId="37205"/>
    <cellStyle name="Normal 2 2 2 23 22" xfId="37206"/>
    <cellStyle name="Normal 2 2 2 23 3" xfId="37207"/>
    <cellStyle name="Normal 2 2 2 23 4" xfId="37208"/>
    <cellStyle name="Normal 2 2 2 23 5" xfId="37209"/>
    <cellStyle name="Normal 2 2 2 23 6" xfId="37210"/>
    <cellStyle name="Normal 2 2 2 23 7" xfId="37211"/>
    <cellStyle name="Normal 2 2 2 23 8" xfId="37212"/>
    <cellStyle name="Normal 2 2 2 23 9" xfId="37213"/>
    <cellStyle name="Normal 2 2 2 24" xfId="37214"/>
    <cellStyle name="Normal 2 2 2 24 10" xfId="37215"/>
    <cellStyle name="Normal 2 2 2 24 11" xfId="37216"/>
    <cellStyle name="Normal 2 2 2 24 12" xfId="37217"/>
    <cellStyle name="Normal 2 2 2 24 13" xfId="37218"/>
    <cellStyle name="Normal 2 2 2 24 14" xfId="37219"/>
    <cellStyle name="Normal 2 2 2 24 15" xfId="37220"/>
    <cellStyle name="Normal 2 2 2 24 16" xfId="37221"/>
    <cellStyle name="Normal 2 2 2 24 17" xfId="37222"/>
    <cellStyle name="Normal 2 2 2 24 18" xfId="37223"/>
    <cellStyle name="Normal 2 2 2 24 19" xfId="37224"/>
    <cellStyle name="Normal 2 2 2 24 2" xfId="37225"/>
    <cellStyle name="Normal 2 2 2 24 20" xfId="37226"/>
    <cellStyle name="Normal 2 2 2 24 21" xfId="37227"/>
    <cellStyle name="Normal 2 2 2 24 22" xfId="37228"/>
    <cellStyle name="Normal 2 2 2 24 3" xfId="37229"/>
    <cellStyle name="Normal 2 2 2 24 4" xfId="37230"/>
    <cellStyle name="Normal 2 2 2 24 5" xfId="37231"/>
    <cellStyle name="Normal 2 2 2 24 6" xfId="37232"/>
    <cellStyle name="Normal 2 2 2 24 7" xfId="37233"/>
    <cellStyle name="Normal 2 2 2 24 8" xfId="37234"/>
    <cellStyle name="Normal 2 2 2 24 9" xfId="37235"/>
    <cellStyle name="Normal 2 2 2 25" xfId="37236"/>
    <cellStyle name="Normal 2 2 2 25 10" xfId="37237"/>
    <cellStyle name="Normal 2 2 2 25 11" xfId="37238"/>
    <cellStyle name="Normal 2 2 2 25 12" xfId="37239"/>
    <cellStyle name="Normal 2 2 2 25 13" xfId="37240"/>
    <cellStyle name="Normal 2 2 2 25 14" xfId="37241"/>
    <cellStyle name="Normal 2 2 2 25 15" xfId="37242"/>
    <cellStyle name="Normal 2 2 2 25 16" xfId="37243"/>
    <cellStyle name="Normal 2 2 2 25 17" xfId="37244"/>
    <cellStyle name="Normal 2 2 2 25 18" xfId="37245"/>
    <cellStyle name="Normal 2 2 2 25 19" xfId="37246"/>
    <cellStyle name="Normal 2 2 2 25 2" xfId="37247"/>
    <cellStyle name="Normal 2 2 2 25 20" xfId="37248"/>
    <cellStyle name="Normal 2 2 2 25 21" xfId="37249"/>
    <cellStyle name="Normal 2 2 2 25 22" xfId="37250"/>
    <cellStyle name="Normal 2 2 2 25 3" xfId="37251"/>
    <cellStyle name="Normal 2 2 2 25 4" xfId="37252"/>
    <cellStyle name="Normal 2 2 2 25 5" xfId="37253"/>
    <cellStyle name="Normal 2 2 2 25 6" xfId="37254"/>
    <cellStyle name="Normal 2 2 2 25 7" xfId="37255"/>
    <cellStyle name="Normal 2 2 2 25 8" xfId="37256"/>
    <cellStyle name="Normal 2 2 2 25 9" xfId="37257"/>
    <cellStyle name="Normal 2 2 2 26" xfId="37258"/>
    <cellStyle name="Normal 2 2 2 26 10" xfId="37259"/>
    <cellStyle name="Normal 2 2 2 26 11" xfId="37260"/>
    <cellStyle name="Normal 2 2 2 26 12" xfId="37261"/>
    <cellStyle name="Normal 2 2 2 26 13" xfId="37262"/>
    <cellStyle name="Normal 2 2 2 26 14" xfId="37263"/>
    <cellStyle name="Normal 2 2 2 26 15" xfId="37264"/>
    <cellStyle name="Normal 2 2 2 26 16" xfId="37265"/>
    <cellStyle name="Normal 2 2 2 26 17" xfId="37266"/>
    <cellStyle name="Normal 2 2 2 26 18" xfId="37267"/>
    <cellStyle name="Normal 2 2 2 26 19" xfId="37268"/>
    <cellStyle name="Normal 2 2 2 26 2" xfId="37269"/>
    <cellStyle name="Normal 2 2 2 26 20" xfId="37270"/>
    <cellStyle name="Normal 2 2 2 26 21" xfId="37271"/>
    <cellStyle name="Normal 2 2 2 26 22" xfId="37272"/>
    <cellStyle name="Normal 2 2 2 26 3" xfId="37273"/>
    <cellStyle name="Normal 2 2 2 26 4" xfId="37274"/>
    <cellStyle name="Normal 2 2 2 26 5" xfId="37275"/>
    <cellStyle name="Normal 2 2 2 26 6" xfId="37276"/>
    <cellStyle name="Normal 2 2 2 26 7" xfId="37277"/>
    <cellStyle name="Normal 2 2 2 26 8" xfId="37278"/>
    <cellStyle name="Normal 2 2 2 26 9" xfId="37279"/>
    <cellStyle name="Normal 2 2 2 27" xfId="37280"/>
    <cellStyle name="Normal 2 2 2 27 10" xfId="37281"/>
    <cellStyle name="Normal 2 2 2 27 11" xfId="37282"/>
    <cellStyle name="Normal 2 2 2 27 12" xfId="37283"/>
    <cellStyle name="Normal 2 2 2 27 13" xfId="37284"/>
    <cellStyle name="Normal 2 2 2 27 14" xfId="37285"/>
    <cellStyle name="Normal 2 2 2 27 15" xfId="37286"/>
    <cellStyle name="Normal 2 2 2 27 16" xfId="37287"/>
    <cellStyle name="Normal 2 2 2 27 17" xfId="37288"/>
    <cellStyle name="Normal 2 2 2 27 18" xfId="37289"/>
    <cellStyle name="Normal 2 2 2 27 19" xfId="37290"/>
    <cellStyle name="Normal 2 2 2 27 2" xfId="37291"/>
    <cellStyle name="Normal 2 2 2 27 20" xfId="37292"/>
    <cellStyle name="Normal 2 2 2 27 21" xfId="37293"/>
    <cellStyle name="Normal 2 2 2 27 22" xfId="37294"/>
    <cellStyle name="Normal 2 2 2 27 3" xfId="37295"/>
    <cellStyle name="Normal 2 2 2 27 4" xfId="37296"/>
    <cellStyle name="Normal 2 2 2 27 5" xfId="37297"/>
    <cellStyle name="Normal 2 2 2 27 6" xfId="37298"/>
    <cellStyle name="Normal 2 2 2 27 7" xfId="37299"/>
    <cellStyle name="Normal 2 2 2 27 8" xfId="37300"/>
    <cellStyle name="Normal 2 2 2 27 9" xfId="37301"/>
    <cellStyle name="Normal 2 2 2 28" xfId="37302"/>
    <cellStyle name="Normal 2 2 2 28 10" xfId="37303"/>
    <cellStyle name="Normal 2 2 2 28 11" xfId="37304"/>
    <cellStyle name="Normal 2 2 2 28 12" xfId="37305"/>
    <cellStyle name="Normal 2 2 2 28 13" xfId="37306"/>
    <cellStyle name="Normal 2 2 2 28 14" xfId="37307"/>
    <cellStyle name="Normal 2 2 2 28 15" xfId="37308"/>
    <cellStyle name="Normal 2 2 2 28 16" xfId="37309"/>
    <cellStyle name="Normal 2 2 2 28 17" xfId="37310"/>
    <cellStyle name="Normal 2 2 2 28 18" xfId="37311"/>
    <cellStyle name="Normal 2 2 2 28 19" xfId="37312"/>
    <cellStyle name="Normal 2 2 2 28 2" xfId="37313"/>
    <cellStyle name="Normal 2 2 2 28 20" xfId="37314"/>
    <cellStyle name="Normal 2 2 2 28 21" xfId="37315"/>
    <cellStyle name="Normal 2 2 2 28 22" xfId="37316"/>
    <cellStyle name="Normal 2 2 2 28 3" xfId="37317"/>
    <cellStyle name="Normal 2 2 2 28 4" xfId="37318"/>
    <cellStyle name="Normal 2 2 2 28 5" xfId="37319"/>
    <cellStyle name="Normal 2 2 2 28 6" xfId="37320"/>
    <cellStyle name="Normal 2 2 2 28 7" xfId="37321"/>
    <cellStyle name="Normal 2 2 2 28 8" xfId="37322"/>
    <cellStyle name="Normal 2 2 2 28 9" xfId="37323"/>
    <cellStyle name="Normal 2 2 2 29" xfId="37324"/>
    <cellStyle name="Normal 2 2 2 29 10" xfId="37325"/>
    <cellStyle name="Normal 2 2 2 29 11" xfId="37326"/>
    <cellStyle name="Normal 2 2 2 29 12" xfId="37327"/>
    <cellStyle name="Normal 2 2 2 29 13" xfId="37328"/>
    <cellStyle name="Normal 2 2 2 29 14" xfId="37329"/>
    <cellStyle name="Normal 2 2 2 29 15" xfId="37330"/>
    <cellStyle name="Normal 2 2 2 29 16" xfId="37331"/>
    <cellStyle name="Normal 2 2 2 29 17" xfId="37332"/>
    <cellStyle name="Normal 2 2 2 29 18" xfId="37333"/>
    <cellStyle name="Normal 2 2 2 29 19" xfId="37334"/>
    <cellStyle name="Normal 2 2 2 29 2" xfId="37335"/>
    <cellStyle name="Normal 2 2 2 29 20" xfId="37336"/>
    <cellStyle name="Normal 2 2 2 29 21" xfId="37337"/>
    <cellStyle name="Normal 2 2 2 29 22" xfId="37338"/>
    <cellStyle name="Normal 2 2 2 29 3" xfId="37339"/>
    <cellStyle name="Normal 2 2 2 29 4" xfId="37340"/>
    <cellStyle name="Normal 2 2 2 29 5" xfId="37341"/>
    <cellStyle name="Normal 2 2 2 29 6" xfId="37342"/>
    <cellStyle name="Normal 2 2 2 29 7" xfId="37343"/>
    <cellStyle name="Normal 2 2 2 29 8" xfId="37344"/>
    <cellStyle name="Normal 2 2 2 29 9" xfId="37345"/>
    <cellStyle name="Normal 2 2 2 3" xfId="37346"/>
    <cellStyle name="Normal 2 2 2 3 10" xfId="37347"/>
    <cellStyle name="Normal 2 2 2 3 11" xfId="37348"/>
    <cellStyle name="Normal 2 2 2 3 12" xfId="37349"/>
    <cellStyle name="Normal 2 2 2 3 13" xfId="37350"/>
    <cellStyle name="Normal 2 2 2 3 14" xfId="37351"/>
    <cellStyle name="Normal 2 2 2 3 15" xfId="37352"/>
    <cellStyle name="Normal 2 2 2 3 16" xfId="37353"/>
    <cellStyle name="Normal 2 2 2 3 17" xfId="37354"/>
    <cellStyle name="Normal 2 2 2 3 18" xfId="37355"/>
    <cellStyle name="Normal 2 2 2 3 19" xfId="37356"/>
    <cellStyle name="Normal 2 2 2 3 2" xfId="37357"/>
    <cellStyle name="Normal 2 2 2 3 2 10" xfId="37358"/>
    <cellStyle name="Normal 2 2 2 3 2 10 10" xfId="37359"/>
    <cellStyle name="Normal 2 2 2 3 2 10 11" xfId="37360"/>
    <cellStyle name="Normal 2 2 2 3 2 10 12" xfId="37361"/>
    <cellStyle name="Normal 2 2 2 3 2 10 13" xfId="37362"/>
    <cellStyle name="Normal 2 2 2 3 2 10 14" xfId="37363"/>
    <cellStyle name="Normal 2 2 2 3 2 10 15" xfId="37364"/>
    <cellStyle name="Normal 2 2 2 3 2 10 16" xfId="37365"/>
    <cellStyle name="Normal 2 2 2 3 2 10 17" xfId="37366"/>
    <cellStyle name="Normal 2 2 2 3 2 10 18" xfId="37367"/>
    <cellStyle name="Normal 2 2 2 3 2 10 19" xfId="37368"/>
    <cellStyle name="Normal 2 2 2 3 2 10 2" xfId="37369"/>
    <cellStyle name="Normal 2 2 2 3 2 10 20" xfId="37370"/>
    <cellStyle name="Normal 2 2 2 3 2 10 21" xfId="37371"/>
    <cellStyle name="Normal 2 2 2 3 2 10 22" xfId="37372"/>
    <cellStyle name="Normal 2 2 2 3 2 10 3" xfId="37373"/>
    <cellStyle name="Normal 2 2 2 3 2 10 4" xfId="37374"/>
    <cellStyle name="Normal 2 2 2 3 2 10 5" xfId="37375"/>
    <cellStyle name="Normal 2 2 2 3 2 10 6" xfId="37376"/>
    <cellStyle name="Normal 2 2 2 3 2 10 7" xfId="37377"/>
    <cellStyle name="Normal 2 2 2 3 2 10 8" xfId="37378"/>
    <cellStyle name="Normal 2 2 2 3 2 10 9" xfId="37379"/>
    <cellStyle name="Normal 2 2 2 3 2 11" xfId="37380"/>
    <cellStyle name="Normal 2 2 2 3 2 11 10" xfId="37381"/>
    <cellStyle name="Normal 2 2 2 3 2 11 11" xfId="37382"/>
    <cellStyle name="Normal 2 2 2 3 2 11 12" xfId="37383"/>
    <cellStyle name="Normal 2 2 2 3 2 11 13" xfId="37384"/>
    <cellStyle name="Normal 2 2 2 3 2 11 14" xfId="37385"/>
    <cellStyle name="Normal 2 2 2 3 2 11 15" xfId="37386"/>
    <cellStyle name="Normal 2 2 2 3 2 11 16" xfId="37387"/>
    <cellStyle name="Normal 2 2 2 3 2 11 17" xfId="37388"/>
    <cellStyle name="Normal 2 2 2 3 2 11 18" xfId="37389"/>
    <cellStyle name="Normal 2 2 2 3 2 11 19" xfId="37390"/>
    <cellStyle name="Normal 2 2 2 3 2 11 2" xfId="37391"/>
    <cellStyle name="Normal 2 2 2 3 2 11 20" xfId="37392"/>
    <cellStyle name="Normal 2 2 2 3 2 11 21" xfId="37393"/>
    <cellStyle name="Normal 2 2 2 3 2 11 22" xfId="37394"/>
    <cellStyle name="Normal 2 2 2 3 2 11 3" xfId="37395"/>
    <cellStyle name="Normal 2 2 2 3 2 11 4" xfId="37396"/>
    <cellStyle name="Normal 2 2 2 3 2 11 5" xfId="37397"/>
    <cellStyle name="Normal 2 2 2 3 2 11 6" xfId="37398"/>
    <cellStyle name="Normal 2 2 2 3 2 11 7" xfId="37399"/>
    <cellStyle name="Normal 2 2 2 3 2 11 8" xfId="37400"/>
    <cellStyle name="Normal 2 2 2 3 2 11 9" xfId="37401"/>
    <cellStyle name="Normal 2 2 2 3 2 12" xfId="37402"/>
    <cellStyle name="Normal 2 2 2 3 2 12 10" xfId="37403"/>
    <cellStyle name="Normal 2 2 2 3 2 12 11" xfId="37404"/>
    <cellStyle name="Normal 2 2 2 3 2 12 12" xfId="37405"/>
    <cellStyle name="Normal 2 2 2 3 2 12 13" xfId="37406"/>
    <cellStyle name="Normal 2 2 2 3 2 12 14" xfId="37407"/>
    <cellStyle name="Normal 2 2 2 3 2 12 15" xfId="37408"/>
    <cellStyle name="Normal 2 2 2 3 2 12 16" xfId="37409"/>
    <cellStyle name="Normal 2 2 2 3 2 12 17" xfId="37410"/>
    <cellStyle name="Normal 2 2 2 3 2 12 18" xfId="37411"/>
    <cellStyle name="Normal 2 2 2 3 2 12 19" xfId="37412"/>
    <cellStyle name="Normal 2 2 2 3 2 12 2" xfId="37413"/>
    <cellStyle name="Normal 2 2 2 3 2 12 20" xfId="37414"/>
    <cellStyle name="Normal 2 2 2 3 2 12 21" xfId="37415"/>
    <cellStyle name="Normal 2 2 2 3 2 12 22" xfId="37416"/>
    <cellStyle name="Normal 2 2 2 3 2 12 3" xfId="37417"/>
    <cellStyle name="Normal 2 2 2 3 2 12 4" xfId="37418"/>
    <cellStyle name="Normal 2 2 2 3 2 12 5" xfId="37419"/>
    <cellStyle name="Normal 2 2 2 3 2 12 6" xfId="37420"/>
    <cellStyle name="Normal 2 2 2 3 2 12 7" xfId="37421"/>
    <cellStyle name="Normal 2 2 2 3 2 12 8" xfId="37422"/>
    <cellStyle name="Normal 2 2 2 3 2 12 9" xfId="37423"/>
    <cellStyle name="Normal 2 2 2 3 2 13" xfId="37424"/>
    <cellStyle name="Normal 2 2 2 3 2 13 10" xfId="37425"/>
    <cellStyle name="Normal 2 2 2 3 2 13 11" xfId="37426"/>
    <cellStyle name="Normal 2 2 2 3 2 13 12" xfId="37427"/>
    <cellStyle name="Normal 2 2 2 3 2 13 13" xfId="37428"/>
    <cellStyle name="Normal 2 2 2 3 2 13 14" xfId="37429"/>
    <cellStyle name="Normal 2 2 2 3 2 13 15" xfId="37430"/>
    <cellStyle name="Normal 2 2 2 3 2 13 16" xfId="37431"/>
    <cellStyle name="Normal 2 2 2 3 2 13 17" xfId="37432"/>
    <cellStyle name="Normal 2 2 2 3 2 13 18" xfId="37433"/>
    <cellStyle name="Normal 2 2 2 3 2 13 19" xfId="37434"/>
    <cellStyle name="Normal 2 2 2 3 2 13 2" xfId="37435"/>
    <cellStyle name="Normal 2 2 2 3 2 13 20" xfId="37436"/>
    <cellStyle name="Normal 2 2 2 3 2 13 21" xfId="37437"/>
    <cellStyle name="Normal 2 2 2 3 2 13 22" xfId="37438"/>
    <cellStyle name="Normal 2 2 2 3 2 13 3" xfId="37439"/>
    <cellStyle name="Normal 2 2 2 3 2 13 4" xfId="37440"/>
    <cellStyle name="Normal 2 2 2 3 2 13 5" xfId="37441"/>
    <cellStyle name="Normal 2 2 2 3 2 13 6" xfId="37442"/>
    <cellStyle name="Normal 2 2 2 3 2 13 7" xfId="37443"/>
    <cellStyle name="Normal 2 2 2 3 2 13 8" xfId="37444"/>
    <cellStyle name="Normal 2 2 2 3 2 13 9" xfId="37445"/>
    <cellStyle name="Normal 2 2 2 3 2 14" xfId="37446"/>
    <cellStyle name="Normal 2 2 2 3 2 14 10" xfId="37447"/>
    <cellStyle name="Normal 2 2 2 3 2 14 11" xfId="37448"/>
    <cellStyle name="Normal 2 2 2 3 2 14 12" xfId="37449"/>
    <cellStyle name="Normal 2 2 2 3 2 14 13" xfId="37450"/>
    <cellStyle name="Normal 2 2 2 3 2 14 14" xfId="37451"/>
    <cellStyle name="Normal 2 2 2 3 2 14 15" xfId="37452"/>
    <cellStyle name="Normal 2 2 2 3 2 14 16" xfId="37453"/>
    <cellStyle name="Normal 2 2 2 3 2 14 17" xfId="37454"/>
    <cellStyle name="Normal 2 2 2 3 2 14 18" xfId="37455"/>
    <cellStyle name="Normal 2 2 2 3 2 14 19" xfId="37456"/>
    <cellStyle name="Normal 2 2 2 3 2 14 2" xfId="37457"/>
    <cellStyle name="Normal 2 2 2 3 2 14 20" xfId="37458"/>
    <cellStyle name="Normal 2 2 2 3 2 14 21" xfId="37459"/>
    <cellStyle name="Normal 2 2 2 3 2 14 22" xfId="37460"/>
    <cellStyle name="Normal 2 2 2 3 2 14 3" xfId="37461"/>
    <cellStyle name="Normal 2 2 2 3 2 14 4" xfId="37462"/>
    <cellStyle name="Normal 2 2 2 3 2 14 5" xfId="37463"/>
    <cellStyle name="Normal 2 2 2 3 2 14 6" xfId="37464"/>
    <cellStyle name="Normal 2 2 2 3 2 14 7" xfId="37465"/>
    <cellStyle name="Normal 2 2 2 3 2 14 8" xfId="37466"/>
    <cellStyle name="Normal 2 2 2 3 2 14 9" xfId="37467"/>
    <cellStyle name="Normal 2 2 2 3 2 15" xfId="37468"/>
    <cellStyle name="Normal 2 2 2 3 2 15 10" xfId="37469"/>
    <cellStyle name="Normal 2 2 2 3 2 15 11" xfId="37470"/>
    <cellStyle name="Normal 2 2 2 3 2 15 12" xfId="37471"/>
    <cellStyle name="Normal 2 2 2 3 2 15 13" xfId="37472"/>
    <cellStyle name="Normal 2 2 2 3 2 15 14" xfId="37473"/>
    <cellStyle name="Normal 2 2 2 3 2 15 15" xfId="37474"/>
    <cellStyle name="Normal 2 2 2 3 2 15 16" xfId="37475"/>
    <cellStyle name="Normal 2 2 2 3 2 15 17" xfId="37476"/>
    <cellStyle name="Normal 2 2 2 3 2 15 18" xfId="37477"/>
    <cellStyle name="Normal 2 2 2 3 2 15 19" xfId="37478"/>
    <cellStyle name="Normal 2 2 2 3 2 15 2" xfId="37479"/>
    <cellStyle name="Normal 2 2 2 3 2 15 20" xfId="37480"/>
    <cellStyle name="Normal 2 2 2 3 2 15 21" xfId="37481"/>
    <cellStyle name="Normal 2 2 2 3 2 15 22" xfId="37482"/>
    <cellStyle name="Normal 2 2 2 3 2 15 3" xfId="37483"/>
    <cellStyle name="Normal 2 2 2 3 2 15 4" xfId="37484"/>
    <cellStyle name="Normal 2 2 2 3 2 15 5" xfId="37485"/>
    <cellStyle name="Normal 2 2 2 3 2 15 6" xfId="37486"/>
    <cellStyle name="Normal 2 2 2 3 2 15 7" xfId="37487"/>
    <cellStyle name="Normal 2 2 2 3 2 15 8" xfId="37488"/>
    <cellStyle name="Normal 2 2 2 3 2 15 9" xfId="37489"/>
    <cellStyle name="Normal 2 2 2 3 2 16" xfId="37490"/>
    <cellStyle name="Normal 2 2 2 3 2 16 10" xfId="37491"/>
    <cellStyle name="Normal 2 2 2 3 2 16 11" xfId="37492"/>
    <cellStyle name="Normal 2 2 2 3 2 16 12" xfId="37493"/>
    <cellStyle name="Normal 2 2 2 3 2 16 13" xfId="37494"/>
    <cellStyle name="Normal 2 2 2 3 2 16 14" xfId="37495"/>
    <cellStyle name="Normal 2 2 2 3 2 16 15" xfId="37496"/>
    <cellStyle name="Normal 2 2 2 3 2 16 16" xfId="37497"/>
    <cellStyle name="Normal 2 2 2 3 2 16 17" xfId="37498"/>
    <cellStyle name="Normal 2 2 2 3 2 16 18" xfId="37499"/>
    <cellStyle name="Normal 2 2 2 3 2 16 19" xfId="37500"/>
    <cellStyle name="Normal 2 2 2 3 2 16 2" xfId="37501"/>
    <cellStyle name="Normal 2 2 2 3 2 16 20" xfId="37502"/>
    <cellStyle name="Normal 2 2 2 3 2 16 21" xfId="37503"/>
    <cellStyle name="Normal 2 2 2 3 2 16 22" xfId="37504"/>
    <cellStyle name="Normal 2 2 2 3 2 16 3" xfId="37505"/>
    <cellStyle name="Normal 2 2 2 3 2 16 4" xfId="37506"/>
    <cellStyle name="Normal 2 2 2 3 2 16 5" xfId="37507"/>
    <cellStyle name="Normal 2 2 2 3 2 16 6" xfId="37508"/>
    <cellStyle name="Normal 2 2 2 3 2 16 7" xfId="37509"/>
    <cellStyle name="Normal 2 2 2 3 2 16 8" xfId="37510"/>
    <cellStyle name="Normal 2 2 2 3 2 16 9" xfId="37511"/>
    <cellStyle name="Normal 2 2 2 3 2 17" xfId="37512"/>
    <cellStyle name="Normal 2 2 2 3 2 17 10" xfId="37513"/>
    <cellStyle name="Normal 2 2 2 3 2 17 11" xfId="37514"/>
    <cellStyle name="Normal 2 2 2 3 2 17 12" xfId="37515"/>
    <cellStyle name="Normal 2 2 2 3 2 17 13" xfId="37516"/>
    <cellStyle name="Normal 2 2 2 3 2 17 14" xfId="37517"/>
    <cellStyle name="Normal 2 2 2 3 2 17 15" xfId="37518"/>
    <cellStyle name="Normal 2 2 2 3 2 17 16" xfId="37519"/>
    <cellStyle name="Normal 2 2 2 3 2 17 17" xfId="37520"/>
    <cellStyle name="Normal 2 2 2 3 2 17 18" xfId="37521"/>
    <cellStyle name="Normal 2 2 2 3 2 17 19" xfId="37522"/>
    <cellStyle name="Normal 2 2 2 3 2 17 2" xfId="37523"/>
    <cellStyle name="Normal 2 2 2 3 2 17 20" xfId="37524"/>
    <cellStyle name="Normal 2 2 2 3 2 17 21" xfId="37525"/>
    <cellStyle name="Normal 2 2 2 3 2 17 22" xfId="37526"/>
    <cellStyle name="Normal 2 2 2 3 2 17 3" xfId="37527"/>
    <cellStyle name="Normal 2 2 2 3 2 17 4" xfId="37528"/>
    <cellStyle name="Normal 2 2 2 3 2 17 5" xfId="37529"/>
    <cellStyle name="Normal 2 2 2 3 2 17 6" xfId="37530"/>
    <cellStyle name="Normal 2 2 2 3 2 17 7" xfId="37531"/>
    <cellStyle name="Normal 2 2 2 3 2 17 8" xfId="37532"/>
    <cellStyle name="Normal 2 2 2 3 2 17 9" xfId="37533"/>
    <cellStyle name="Normal 2 2 2 3 2 18" xfId="37534"/>
    <cellStyle name="Normal 2 2 2 3 2 18 10" xfId="37535"/>
    <cellStyle name="Normal 2 2 2 3 2 18 11" xfId="37536"/>
    <cellStyle name="Normal 2 2 2 3 2 18 12" xfId="37537"/>
    <cellStyle name="Normal 2 2 2 3 2 18 13" xfId="37538"/>
    <cellStyle name="Normal 2 2 2 3 2 18 14" xfId="37539"/>
    <cellStyle name="Normal 2 2 2 3 2 18 15" xfId="37540"/>
    <cellStyle name="Normal 2 2 2 3 2 18 16" xfId="37541"/>
    <cellStyle name="Normal 2 2 2 3 2 18 17" xfId="37542"/>
    <cellStyle name="Normal 2 2 2 3 2 18 18" xfId="37543"/>
    <cellStyle name="Normal 2 2 2 3 2 18 19" xfId="37544"/>
    <cellStyle name="Normal 2 2 2 3 2 18 2" xfId="37545"/>
    <cellStyle name="Normal 2 2 2 3 2 18 20" xfId="37546"/>
    <cellStyle name="Normal 2 2 2 3 2 18 21" xfId="37547"/>
    <cellStyle name="Normal 2 2 2 3 2 18 22" xfId="37548"/>
    <cellStyle name="Normal 2 2 2 3 2 18 3" xfId="37549"/>
    <cellStyle name="Normal 2 2 2 3 2 18 4" xfId="37550"/>
    <cellStyle name="Normal 2 2 2 3 2 18 5" xfId="37551"/>
    <cellStyle name="Normal 2 2 2 3 2 18 6" xfId="37552"/>
    <cellStyle name="Normal 2 2 2 3 2 18 7" xfId="37553"/>
    <cellStyle name="Normal 2 2 2 3 2 18 8" xfId="37554"/>
    <cellStyle name="Normal 2 2 2 3 2 18 9" xfId="37555"/>
    <cellStyle name="Normal 2 2 2 3 2 19" xfId="37556"/>
    <cellStyle name="Normal 2 2 2 3 2 19 10" xfId="37557"/>
    <cellStyle name="Normal 2 2 2 3 2 19 11" xfId="37558"/>
    <cellStyle name="Normal 2 2 2 3 2 19 12" xfId="37559"/>
    <cellStyle name="Normal 2 2 2 3 2 19 13" xfId="37560"/>
    <cellStyle name="Normal 2 2 2 3 2 19 14" xfId="37561"/>
    <cellStyle name="Normal 2 2 2 3 2 19 15" xfId="37562"/>
    <cellStyle name="Normal 2 2 2 3 2 19 16" xfId="37563"/>
    <cellStyle name="Normal 2 2 2 3 2 19 17" xfId="37564"/>
    <cellStyle name="Normal 2 2 2 3 2 19 18" xfId="37565"/>
    <cellStyle name="Normal 2 2 2 3 2 19 19" xfId="37566"/>
    <cellStyle name="Normal 2 2 2 3 2 19 2" xfId="37567"/>
    <cellStyle name="Normal 2 2 2 3 2 19 20" xfId="37568"/>
    <cellStyle name="Normal 2 2 2 3 2 19 21" xfId="37569"/>
    <cellStyle name="Normal 2 2 2 3 2 19 22" xfId="37570"/>
    <cellStyle name="Normal 2 2 2 3 2 19 3" xfId="37571"/>
    <cellStyle name="Normal 2 2 2 3 2 19 4" xfId="37572"/>
    <cellStyle name="Normal 2 2 2 3 2 19 5" xfId="37573"/>
    <cellStyle name="Normal 2 2 2 3 2 19 6" xfId="37574"/>
    <cellStyle name="Normal 2 2 2 3 2 19 7" xfId="37575"/>
    <cellStyle name="Normal 2 2 2 3 2 19 8" xfId="37576"/>
    <cellStyle name="Normal 2 2 2 3 2 19 9" xfId="37577"/>
    <cellStyle name="Normal 2 2 2 3 2 2" xfId="37578"/>
    <cellStyle name="Normal 2 2 2 3 2 2 10" xfId="37579"/>
    <cellStyle name="Normal 2 2 2 3 2 2 11" xfId="37580"/>
    <cellStyle name="Normal 2 2 2 3 2 2 12" xfId="37581"/>
    <cellStyle name="Normal 2 2 2 3 2 2 13" xfId="37582"/>
    <cellStyle name="Normal 2 2 2 3 2 2 14" xfId="37583"/>
    <cellStyle name="Normal 2 2 2 3 2 2 15" xfId="37584"/>
    <cellStyle name="Normal 2 2 2 3 2 2 16" xfId="37585"/>
    <cellStyle name="Normal 2 2 2 3 2 2 17" xfId="37586"/>
    <cellStyle name="Normal 2 2 2 3 2 2 18" xfId="37587"/>
    <cellStyle name="Normal 2 2 2 3 2 2 19" xfId="37588"/>
    <cellStyle name="Normal 2 2 2 3 2 2 2" xfId="37589"/>
    <cellStyle name="Normal 2 2 2 3 2 2 20" xfId="37590"/>
    <cellStyle name="Normal 2 2 2 3 2 2 21" xfId="37591"/>
    <cellStyle name="Normal 2 2 2 3 2 2 22" xfId="37592"/>
    <cellStyle name="Normal 2 2 2 3 2 2 3" xfId="37593"/>
    <cellStyle name="Normal 2 2 2 3 2 2 4" xfId="37594"/>
    <cellStyle name="Normal 2 2 2 3 2 2 5" xfId="37595"/>
    <cellStyle name="Normal 2 2 2 3 2 2 6" xfId="37596"/>
    <cellStyle name="Normal 2 2 2 3 2 2 7" xfId="37597"/>
    <cellStyle name="Normal 2 2 2 3 2 2 8" xfId="37598"/>
    <cellStyle name="Normal 2 2 2 3 2 2 9" xfId="37599"/>
    <cellStyle name="Normal 2 2 2 3 2 20" xfId="37600"/>
    <cellStyle name="Normal 2 2 2 3 2 21" xfId="37601"/>
    <cellStyle name="Normal 2 2 2 3 2 22" xfId="37602"/>
    <cellStyle name="Normal 2 2 2 3 2 23" xfId="37603"/>
    <cellStyle name="Normal 2 2 2 3 2 24" xfId="37604"/>
    <cellStyle name="Normal 2 2 2 3 2 25" xfId="37605"/>
    <cellStyle name="Normal 2 2 2 3 2 26" xfId="37606"/>
    <cellStyle name="Normal 2 2 2 3 2 27" xfId="37607"/>
    <cellStyle name="Normal 2 2 2 3 2 28" xfId="37608"/>
    <cellStyle name="Normal 2 2 2 3 2 29" xfId="37609"/>
    <cellStyle name="Normal 2 2 2 3 2 3" xfId="37610"/>
    <cellStyle name="Normal 2 2 2 3 2 3 10" xfId="37611"/>
    <cellStyle name="Normal 2 2 2 3 2 3 11" xfId="37612"/>
    <cellStyle name="Normal 2 2 2 3 2 3 12" xfId="37613"/>
    <cellStyle name="Normal 2 2 2 3 2 3 13" xfId="37614"/>
    <cellStyle name="Normal 2 2 2 3 2 3 14" xfId="37615"/>
    <cellStyle name="Normal 2 2 2 3 2 3 15" xfId="37616"/>
    <cellStyle name="Normal 2 2 2 3 2 3 16" xfId="37617"/>
    <cellStyle name="Normal 2 2 2 3 2 3 17" xfId="37618"/>
    <cellStyle name="Normal 2 2 2 3 2 3 18" xfId="37619"/>
    <cellStyle name="Normal 2 2 2 3 2 3 19" xfId="37620"/>
    <cellStyle name="Normal 2 2 2 3 2 3 2" xfId="37621"/>
    <cellStyle name="Normal 2 2 2 3 2 3 20" xfId="37622"/>
    <cellStyle name="Normal 2 2 2 3 2 3 21" xfId="37623"/>
    <cellStyle name="Normal 2 2 2 3 2 3 22" xfId="37624"/>
    <cellStyle name="Normal 2 2 2 3 2 3 3" xfId="37625"/>
    <cellStyle name="Normal 2 2 2 3 2 3 4" xfId="37626"/>
    <cellStyle name="Normal 2 2 2 3 2 3 5" xfId="37627"/>
    <cellStyle name="Normal 2 2 2 3 2 3 6" xfId="37628"/>
    <cellStyle name="Normal 2 2 2 3 2 3 7" xfId="37629"/>
    <cellStyle name="Normal 2 2 2 3 2 3 8" xfId="37630"/>
    <cellStyle name="Normal 2 2 2 3 2 3 9" xfId="37631"/>
    <cellStyle name="Normal 2 2 2 3 2 30" xfId="37632"/>
    <cellStyle name="Normal 2 2 2 3 2 31" xfId="37633"/>
    <cellStyle name="Normal 2 2 2 3 2 32" xfId="37634"/>
    <cellStyle name="Normal 2 2 2 3 2 33" xfId="37635"/>
    <cellStyle name="Normal 2 2 2 3 2 34" xfId="37636"/>
    <cellStyle name="Normal 2 2 2 3 2 35" xfId="37637"/>
    <cellStyle name="Normal 2 2 2 3 2 36" xfId="37638"/>
    <cellStyle name="Normal 2 2 2 3 2 37" xfId="37639"/>
    <cellStyle name="Normal 2 2 2 3 2 38" xfId="37640"/>
    <cellStyle name="Normal 2 2 2 3 2 39" xfId="37641"/>
    <cellStyle name="Normal 2 2 2 3 2 4" xfId="37642"/>
    <cellStyle name="Normal 2 2 2 3 2 4 10" xfId="37643"/>
    <cellStyle name="Normal 2 2 2 3 2 4 11" xfId="37644"/>
    <cellStyle name="Normal 2 2 2 3 2 4 12" xfId="37645"/>
    <cellStyle name="Normal 2 2 2 3 2 4 13" xfId="37646"/>
    <cellStyle name="Normal 2 2 2 3 2 4 14" xfId="37647"/>
    <cellStyle name="Normal 2 2 2 3 2 4 15" xfId="37648"/>
    <cellStyle name="Normal 2 2 2 3 2 4 16" xfId="37649"/>
    <cellStyle name="Normal 2 2 2 3 2 4 17" xfId="37650"/>
    <cellStyle name="Normal 2 2 2 3 2 4 18" xfId="37651"/>
    <cellStyle name="Normal 2 2 2 3 2 4 19" xfId="37652"/>
    <cellStyle name="Normal 2 2 2 3 2 4 2" xfId="37653"/>
    <cellStyle name="Normal 2 2 2 3 2 4 20" xfId="37654"/>
    <cellStyle name="Normal 2 2 2 3 2 4 21" xfId="37655"/>
    <cellStyle name="Normal 2 2 2 3 2 4 22" xfId="37656"/>
    <cellStyle name="Normal 2 2 2 3 2 4 3" xfId="37657"/>
    <cellStyle name="Normal 2 2 2 3 2 4 4" xfId="37658"/>
    <cellStyle name="Normal 2 2 2 3 2 4 5" xfId="37659"/>
    <cellStyle name="Normal 2 2 2 3 2 4 6" xfId="37660"/>
    <cellStyle name="Normal 2 2 2 3 2 4 7" xfId="37661"/>
    <cellStyle name="Normal 2 2 2 3 2 4 8" xfId="37662"/>
    <cellStyle name="Normal 2 2 2 3 2 4 9" xfId="37663"/>
    <cellStyle name="Normal 2 2 2 3 2 40" xfId="37664"/>
    <cellStyle name="Normal 2 2 2 3 2 5" xfId="37665"/>
    <cellStyle name="Normal 2 2 2 3 2 5 10" xfId="37666"/>
    <cellStyle name="Normal 2 2 2 3 2 5 11" xfId="37667"/>
    <cellStyle name="Normal 2 2 2 3 2 5 12" xfId="37668"/>
    <cellStyle name="Normal 2 2 2 3 2 5 13" xfId="37669"/>
    <cellStyle name="Normal 2 2 2 3 2 5 14" xfId="37670"/>
    <cellStyle name="Normal 2 2 2 3 2 5 15" xfId="37671"/>
    <cellStyle name="Normal 2 2 2 3 2 5 16" xfId="37672"/>
    <cellStyle name="Normal 2 2 2 3 2 5 17" xfId="37673"/>
    <cellStyle name="Normal 2 2 2 3 2 5 18" xfId="37674"/>
    <cellStyle name="Normal 2 2 2 3 2 5 19" xfId="37675"/>
    <cellStyle name="Normal 2 2 2 3 2 5 2" xfId="37676"/>
    <cellStyle name="Normal 2 2 2 3 2 5 20" xfId="37677"/>
    <cellStyle name="Normal 2 2 2 3 2 5 21" xfId="37678"/>
    <cellStyle name="Normal 2 2 2 3 2 5 22" xfId="37679"/>
    <cellStyle name="Normal 2 2 2 3 2 5 3" xfId="37680"/>
    <cellStyle name="Normal 2 2 2 3 2 5 4" xfId="37681"/>
    <cellStyle name="Normal 2 2 2 3 2 5 5" xfId="37682"/>
    <cellStyle name="Normal 2 2 2 3 2 5 6" xfId="37683"/>
    <cellStyle name="Normal 2 2 2 3 2 5 7" xfId="37684"/>
    <cellStyle name="Normal 2 2 2 3 2 5 8" xfId="37685"/>
    <cellStyle name="Normal 2 2 2 3 2 5 9" xfId="37686"/>
    <cellStyle name="Normal 2 2 2 3 2 6" xfId="37687"/>
    <cellStyle name="Normal 2 2 2 3 2 6 10" xfId="37688"/>
    <cellStyle name="Normal 2 2 2 3 2 6 11" xfId="37689"/>
    <cellStyle name="Normal 2 2 2 3 2 6 12" xfId="37690"/>
    <cellStyle name="Normal 2 2 2 3 2 6 13" xfId="37691"/>
    <cellStyle name="Normal 2 2 2 3 2 6 14" xfId="37692"/>
    <cellStyle name="Normal 2 2 2 3 2 6 15" xfId="37693"/>
    <cellStyle name="Normal 2 2 2 3 2 6 16" xfId="37694"/>
    <cellStyle name="Normal 2 2 2 3 2 6 17" xfId="37695"/>
    <cellStyle name="Normal 2 2 2 3 2 6 18" xfId="37696"/>
    <cellStyle name="Normal 2 2 2 3 2 6 19" xfId="37697"/>
    <cellStyle name="Normal 2 2 2 3 2 6 2" xfId="37698"/>
    <cellStyle name="Normal 2 2 2 3 2 6 20" xfId="37699"/>
    <cellStyle name="Normal 2 2 2 3 2 6 21" xfId="37700"/>
    <cellStyle name="Normal 2 2 2 3 2 6 22" xfId="37701"/>
    <cellStyle name="Normal 2 2 2 3 2 6 3" xfId="37702"/>
    <cellStyle name="Normal 2 2 2 3 2 6 4" xfId="37703"/>
    <cellStyle name="Normal 2 2 2 3 2 6 5" xfId="37704"/>
    <cellStyle name="Normal 2 2 2 3 2 6 6" xfId="37705"/>
    <cellStyle name="Normal 2 2 2 3 2 6 7" xfId="37706"/>
    <cellStyle name="Normal 2 2 2 3 2 6 8" xfId="37707"/>
    <cellStyle name="Normal 2 2 2 3 2 6 9" xfId="37708"/>
    <cellStyle name="Normal 2 2 2 3 2 7" xfId="37709"/>
    <cellStyle name="Normal 2 2 2 3 2 7 10" xfId="37710"/>
    <cellStyle name="Normal 2 2 2 3 2 7 11" xfId="37711"/>
    <cellStyle name="Normal 2 2 2 3 2 7 12" xfId="37712"/>
    <cellStyle name="Normal 2 2 2 3 2 7 13" xfId="37713"/>
    <cellStyle name="Normal 2 2 2 3 2 7 14" xfId="37714"/>
    <cellStyle name="Normal 2 2 2 3 2 7 15" xfId="37715"/>
    <cellStyle name="Normal 2 2 2 3 2 7 16" xfId="37716"/>
    <cellStyle name="Normal 2 2 2 3 2 7 17" xfId="37717"/>
    <cellStyle name="Normal 2 2 2 3 2 7 18" xfId="37718"/>
    <cellStyle name="Normal 2 2 2 3 2 7 19" xfId="37719"/>
    <cellStyle name="Normal 2 2 2 3 2 7 2" xfId="37720"/>
    <cellStyle name="Normal 2 2 2 3 2 7 20" xfId="37721"/>
    <cellStyle name="Normal 2 2 2 3 2 7 21" xfId="37722"/>
    <cellStyle name="Normal 2 2 2 3 2 7 22" xfId="37723"/>
    <cellStyle name="Normal 2 2 2 3 2 7 3" xfId="37724"/>
    <cellStyle name="Normal 2 2 2 3 2 7 4" xfId="37725"/>
    <cellStyle name="Normal 2 2 2 3 2 7 5" xfId="37726"/>
    <cellStyle name="Normal 2 2 2 3 2 7 6" xfId="37727"/>
    <cellStyle name="Normal 2 2 2 3 2 7 7" xfId="37728"/>
    <cellStyle name="Normal 2 2 2 3 2 7 8" xfId="37729"/>
    <cellStyle name="Normal 2 2 2 3 2 7 9" xfId="37730"/>
    <cellStyle name="Normal 2 2 2 3 2 8" xfId="37731"/>
    <cellStyle name="Normal 2 2 2 3 2 8 10" xfId="37732"/>
    <cellStyle name="Normal 2 2 2 3 2 8 11" xfId="37733"/>
    <cellStyle name="Normal 2 2 2 3 2 8 12" xfId="37734"/>
    <cellStyle name="Normal 2 2 2 3 2 8 13" xfId="37735"/>
    <cellStyle name="Normal 2 2 2 3 2 8 14" xfId="37736"/>
    <cellStyle name="Normal 2 2 2 3 2 8 15" xfId="37737"/>
    <cellStyle name="Normal 2 2 2 3 2 8 16" xfId="37738"/>
    <cellStyle name="Normal 2 2 2 3 2 8 17" xfId="37739"/>
    <cellStyle name="Normal 2 2 2 3 2 8 18" xfId="37740"/>
    <cellStyle name="Normal 2 2 2 3 2 8 19" xfId="37741"/>
    <cellStyle name="Normal 2 2 2 3 2 8 2" xfId="37742"/>
    <cellStyle name="Normal 2 2 2 3 2 8 20" xfId="37743"/>
    <cellStyle name="Normal 2 2 2 3 2 8 21" xfId="37744"/>
    <cellStyle name="Normal 2 2 2 3 2 8 22" xfId="37745"/>
    <cellStyle name="Normal 2 2 2 3 2 8 3" xfId="37746"/>
    <cellStyle name="Normal 2 2 2 3 2 8 4" xfId="37747"/>
    <cellStyle name="Normal 2 2 2 3 2 8 5" xfId="37748"/>
    <cellStyle name="Normal 2 2 2 3 2 8 6" xfId="37749"/>
    <cellStyle name="Normal 2 2 2 3 2 8 7" xfId="37750"/>
    <cellStyle name="Normal 2 2 2 3 2 8 8" xfId="37751"/>
    <cellStyle name="Normal 2 2 2 3 2 8 9" xfId="37752"/>
    <cellStyle name="Normal 2 2 2 3 2 9" xfId="37753"/>
    <cellStyle name="Normal 2 2 2 3 2 9 10" xfId="37754"/>
    <cellStyle name="Normal 2 2 2 3 2 9 11" xfId="37755"/>
    <cellStyle name="Normal 2 2 2 3 2 9 12" xfId="37756"/>
    <cellStyle name="Normal 2 2 2 3 2 9 13" xfId="37757"/>
    <cellStyle name="Normal 2 2 2 3 2 9 14" xfId="37758"/>
    <cellStyle name="Normal 2 2 2 3 2 9 15" xfId="37759"/>
    <cellStyle name="Normal 2 2 2 3 2 9 16" xfId="37760"/>
    <cellStyle name="Normal 2 2 2 3 2 9 17" xfId="37761"/>
    <cellStyle name="Normal 2 2 2 3 2 9 18" xfId="37762"/>
    <cellStyle name="Normal 2 2 2 3 2 9 19" xfId="37763"/>
    <cellStyle name="Normal 2 2 2 3 2 9 2" xfId="37764"/>
    <cellStyle name="Normal 2 2 2 3 2 9 20" xfId="37765"/>
    <cellStyle name="Normal 2 2 2 3 2 9 21" xfId="37766"/>
    <cellStyle name="Normal 2 2 2 3 2 9 22" xfId="37767"/>
    <cellStyle name="Normal 2 2 2 3 2 9 3" xfId="37768"/>
    <cellStyle name="Normal 2 2 2 3 2 9 4" xfId="37769"/>
    <cellStyle name="Normal 2 2 2 3 2 9 5" xfId="37770"/>
    <cellStyle name="Normal 2 2 2 3 2 9 6" xfId="37771"/>
    <cellStyle name="Normal 2 2 2 3 2 9 7" xfId="37772"/>
    <cellStyle name="Normal 2 2 2 3 2 9 8" xfId="37773"/>
    <cellStyle name="Normal 2 2 2 3 2 9 9" xfId="37774"/>
    <cellStyle name="Normal 2 2 2 3 20" xfId="37775"/>
    <cellStyle name="Normal 2 2 2 3 21" xfId="37776"/>
    <cellStyle name="Normal 2 2 2 3 22" xfId="37777"/>
    <cellStyle name="Normal 2 2 2 3 23" xfId="37778"/>
    <cellStyle name="Normal 2 2 2 3 24" xfId="37779"/>
    <cellStyle name="Normal 2 2 2 3 25" xfId="37780"/>
    <cellStyle name="Normal 2 2 2 3 26" xfId="37781"/>
    <cellStyle name="Normal 2 2 2 3 27" xfId="37782"/>
    <cellStyle name="Normal 2 2 2 3 28" xfId="37783"/>
    <cellStyle name="Normal 2 2 2 3 29" xfId="37784"/>
    <cellStyle name="Normal 2 2 2 3 3" xfId="37785"/>
    <cellStyle name="Normal 2 2 2 3 30" xfId="37786"/>
    <cellStyle name="Normal 2 2 2 3 31" xfId="37787"/>
    <cellStyle name="Normal 2 2 2 3 32" xfId="37788"/>
    <cellStyle name="Normal 2 2 2 3 33" xfId="37789"/>
    <cellStyle name="Normal 2 2 2 3 34" xfId="37790"/>
    <cellStyle name="Normal 2 2 2 3 35" xfId="37791"/>
    <cellStyle name="Normal 2 2 2 3 36" xfId="37792"/>
    <cellStyle name="Normal 2 2 2 3 37" xfId="37793"/>
    <cellStyle name="Normal 2 2 2 3 38" xfId="37794"/>
    <cellStyle name="Normal 2 2 2 3 39" xfId="37795"/>
    <cellStyle name="Normal 2 2 2 3 4" xfId="37796"/>
    <cellStyle name="Normal 2 2 2 3 40" xfId="37797"/>
    <cellStyle name="Normal 2 2 2 3 5" xfId="37798"/>
    <cellStyle name="Normal 2 2 2 3 6" xfId="37799"/>
    <cellStyle name="Normal 2 2 2 3 7" xfId="37800"/>
    <cellStyle name="Normal 2 2 2 3 8" xfId="37801"/>
    <cellStyle name="Normal 2 2 2 3 9" xfId="37802"/>
    <cellStyle name="Normal 2 2 2 30" xfId="37803"/>
    <cellStyle name="Normal 2 2 2 30 10" xfId="37804"/>
    <cellStyle name="Normal 2 2 2 30 11" xfId="37805"/>
    <cellStyle name="Normal 2 2 2 30 12" xfId="37806"/>
    <cellStyle name="Normal 2 2 2 30 13" xfId="37807"/>
    <cellStyle name="Normal 2 2 2 30 14" xfId="37808"/>
    <cellStyle name="Normal 2 2 2 30 15" xfId="37809"/>
    <cellStyle name="Normal 2 2 2 30 16" xfId="37810"/>
    <cellStyle name="Normal 2 2 2 30 17" xfId="37811"/>
    <cellStyle name="Normal 2 2 2 30 18" xfId="37812"/>
    <cellStyle name="Normal 2 2 2 30 19" xfId="37813"/>
    <cellStyle name="Normal 2 2 2 30 2" xfId="37814"/>
    <cellStyle name="Normal 2 2 2 30 20" xfId="37815"/>
    <cellStyle name="Normal 2 2 2 30 21" xfId="37816"/>
    <cellStyle name="Normal 2 2 2 30 22" xfId="37817"/>
    <cellStyle name="Normal 2 2 2 30 3" xfId="37818"/>
    <cellStyle name="Normal 2 2 2 30 4" xfId="37819"/>
    <cellStyle name="Normal 2 2 2 30 5" xfId="37820"/>
    <cellStyle name="Normal 2 2 2 30 6" xfId="37821"/>
    <cellStyle name="Normal 2 2 2 30 7" xfId="37822"/>
    <cellStyle name="Normal 2 2 2 30 8" xfId="37823"/>
    <cellStyle name="Normal 2 2 2 30 9" xfId="37824"/>
    <cellStyle name="Normal 2 2 2 31" xfId="37825"/>
    <cellStyle name="Normal 2 2 2 31 10" xfId="37826"/>
    <cellStyle name="Normal 2 2 2 31 11" xfId="37827"/>
    <cellStyle name="Normal 2 2 2 31 12" xfId="37828"/>
    <cellStyle name="Normal 2 2 2 31 13" xfId="37829"/>
    <cellStyle name="Normal 2 2 2 31 14" xfId="37830"/>
    <cellStyle name="Normal 2 2 2 31 15" xfId="37831"/>
    <cellStyle name="Normal 2 2 2 31 16" xfId="37832"/>
    <cellStyle name="Normal 2 2 2 31 17" xfId="37833"/>
    <cellStyle name="Normal 2 2 2 31 18" xfId="37834"/>
    <cellStyle name="Normal 2 2 2 31 19" xfId="37835"/>
    <cellStyle name="Normal 2 2 2 31 2" xfId="37836"/>
    <cellStyle name="Normal 2 2 2 31 20" xfId="37837"/>
    <cellStyle name="Normal 2 2 2 31 21" xfId="37838"/>
    <cellStyle name="Normal 2 2 2 31 22" xfId="37839"/>
    <cellStyle name="Normal 2 2 2 31 3" xfId="37840"/>
    <cellStyle name="Normal 2 2 2 31 4" xfId="37841"/>
    <cellStyle name="Normal 2 2 2 31 5" xfId="37842"/>
    <cellStyle name="Normal 2 2 2 31 6" xfId="37843"/>
    <cellStyle name="Normal 2 2 2 31 7" xfId="37844"/>
    <cellStyle name="Normal 2 2 2 31 8" xfId="37845"/>
    <cellStyle name="Normal 2 2 2 31 9" xfId="37846"/>
    <cellStyle name="Normal 2 2 2 32" xfId="37847"/>
    <cellStyle name="Normal 2 2 2 32 10" xfId="37848"/>
    <cellStyle name="Normal 2 2 2 32 11" xfId="37849"/>
    <cellStyle name="Normal 2 2 2 32 12" xfId="37850"/>
    <cellStyle name="Normal 2 2 2 32 13" xfId="37851"/>
    <cellStyle name="Normal 2 2 2 32 14" xfId="37852"/>
    <cellStyle name="Normal 2 2 2 32 15" xfId="37853"/>
    <cellStyle name="Normal 2 2 2 32 16" xfId="37854"/>
    <cellStyle name="Normal 2 2 2 32 17" xfId="37855"/>
    <cellStyle name="Normal 2 2 2 32 18" xfId="37856"/>
    <cellStyle name="Normal 2 2 2 32 19" xfId="37857"/>
    <cellStyle name="Normal 2 2 2 32 2" xfId="37858"/>
    <cellStyle name="Normal 2 2 2 32 20" xfId="37859"/>
    <cellStyle name="Normal 2 2 2 32 21" xfId="37860"/>
    <cellStyle name="Normal 2 2 2 32 22" xfId="37861"/>
    <cellStyle name="Normal 2 2 2 32 3" xfId="37862"/>
    <cellStyle name="Normal 2 2 2 32 4" xfId="37863"/>
    <cellStyle name="Normal 2 2 2 32 5" xfId="37864"/>
    <cellStyle name="Normal 2 2 2 32 6" xfId="37865"/>
    <cellStyle name="Normal 2 2 2 32 7" xfId="37866"/>
    <cellStyle name="Normal 2 2 2 32 8" xfId="37867"/>
    <cellStyle name="Normal 2 2 2 32 9" xfId="37868"/>
    <cellStyle name="Normal 2 2 2 33" xfId="37869"/>
    <cellStyle name="Normal 2 2 2 33 10" xfId="37870"/>
    <cellStyle name="Normal 2 2 2 33 11" xfId="37871"/>
    <cellStyle name="Normal 2 2 2 33 12" xfId="37872"/>
    <cellStyle name="Normal 2 2 2 33 13" xfId="37873"/>
    <cellStyle name="Normal 2 2 2 33 14" xfId="37874"/>
    <cellStyle name="Normal 2 2 2 33 15" xfId="37875"/>
    <cellStyle name="Normal 2 2 2 33 16" xfId="37876"/>
    <cellStyle name="Normal 2 2 2 33 17" xfId="37877"/>
    <cellStyle name="Normal 2 2 2 33 18" xfId="37878"/>
    <cellStyle name="Normal 2 2 2 33 19" xfId="37879"/>
    <cellStyle name="Normal 2 2 2 33 2" xfId="37880"/>
    <cellStyle name="Normal 2 2 2 33 20" xfId="37881"/>
    <cellStyle name="Normal 2 2 2 33 21" xfId="37882"/>
    <cellStyle name="Normal 2 2 2 33 22" xfId="37883"/>
    <cellStyle name="Normal 2 2 2 33 3" xfId="37884"/>
    <cellStyle name="Normal 2 2 2 33 4" xfId="37885"/>
    <cellStyle name="Normal 2 2 2 33 5" xfId="37886"/>
    <cellStyle name="Normal 2 2 2 33 6" xfId="37887"/>
    <cellStyle name="Normal 2 2 2 33 7" xfId="37888"/>
    <cellStyle name="Normal 2 2 2 33 8" xfId="37889"/>
    <cellStyle name="Normal 2 2 2 33 9" xfId="37890"/>
    <cellStyle name="Normal 2 2 2 34" xfId="37891"/>
    <cellStyle name="Normal 2 2 2 34 10" xfId="37892"/>
    <cellStyle name="Normal 2 2 2 34 11" xfId="37893"/>
    <cellStyle name="Normal 2 2 2 34 12" xfId="37894"/>
    <cellStyle name="Normal 2 2 2 34 13" xfId="37895"/>
    <cellStyle name="Normal 2 2 2 34 14" xfId="37896"/>
    <cellStyle name="Normal 2 2 2 34 15" xfId="37897"/>
    <cellStyle name="Normal 2 2 2 34 16" xfId="37898"/>
    <cellStyle name="Normal 2 2 2 34 17" xfId="37899"/>
    <cellStyle name="Normal 2 2 2 34 18" xfId="37900"/>
    <cellStyle name="Normal 2 2 2 34 19" xfId="37901"/>
    <cellStyle name="Normal 2 2 2 34 2" xfId="37902"/>
    <cellStyle name="Normal 2 2 2 34 20" xfId="37903"/>
    <cellStyle name="Normal 2 2 2 34 21" xfId="37904"/>
    <cellStyle name="Normal 2 2 2 34 22" xfId="37905"/>
    <cellStyle name="Normal 2 2 2 34 3" xfId="37906"/>
    <cellStyle name="Normal 2 2 2 34 4" xfId="37907"/>
    <cellStyle name="Normal 2 2 2 34 5" xfId="37908"/>
    <cellStyle name="Normal 2 2 2 34 6" xfId="37909"/>
    <cellStyle name="Normal 2 2 2 34 7" xfId="37910"/>
    <cellStyle name="Normal 2 2 2 34 8" xfId="37911"/>
    <cellStyle name="Normal 2 2 2 34 9" xfId="37912"/>
    <cellStyle name="Normal 2 2 2 35" xfId="37913"/>
    <cellStyle name="Normal 2 2 2 35 10" xfId="37914"/>
    <cellStyle name="Normal 2 2 2 35 11" xfId="37915"/>
    <cellStyle name="Normal 2 2 2 35 12" xfId="37916"/>
    <cellStyle name="Normal 2 2 2 35 13" xfId="37917"/>
    <cellStyle name="Normal 2 2 2 35 14" xfId="37918"/>
    <cellStyle name="Normal 2 2 2 35 15" xfId="37919"/>
    <cellStyle name="Normal 2 2 2 35 16" xfId="37920"/>
    <cellStyle name="Normal 2 2 2 35 17" xfId="37921"/>
    <cellStyle name="Normal 2 2 2 35 18" xfId="37922"/>
    <cellStyle name="Normal 2 2 2 35 19" xfId="37923"/>
    <cellStyle name="Normal 2 2 2 35 2" xfId="37924"/>
    <cellStyle name="Normal 2 2 2 35 20" xfId="37925"/>
    <cellStyle name="Normal 2 2 2 35 21" xfId="37926"/>
    <cellStyle name="Normal 2 2 2 35 22" xfId="37927"/>
    <cellStyle name="Normal 2 2 2 35 3" xfId="37928"/>
    <cellStyle name="Normal 2 2 2 35 4" xfId="37929"/>
    <cellStyle name="Normal 2 2 2 35 5" xfId="37930"/>
    <cellStyle name="Normal 2 2 2 35 6" xfId="37931"/>
    <cellStyle name="Normal 2 2 2 35 7" xfId="37932"/>
    <cellStyle name="Normal 2 2 2 35 8" xfId="37933"/>
    <cellStyle name="Normal 2 2 2 35 9" xfId="37934"/>
    <cellStyle name="Normal 2 2 2 36" xfId="37935"/>
    <cellStyle name="Normal 2 2 2 36 10" xfId="37936"/>
    <cellStyle name="Normal 2 2 2 36 11" xfId="37937"/>
    <cellStyle name="Normal 2 2 2 36 12" xfId="37938"/>
    <cellStyle name="Normal 2 2 2 36 13" xfId="37939"/>
    <cellStyle name="Normal 2 2 2 36 14" xfId="37940"/>
    <cellStyle name="Normal 2 2 2 36 15" xfId="37941"/>
    <cellStyle name="Normal 2 2 2 36 16" xfId="37942"/>
    <cellStyle name="Normal 2 2 2 36 17" xfId="37943"/>
    <cellStyle name="Normal 2 2 2 36 18" xfId="37944"/>
    <cellStyle name="Normal 2 2 2 36 19" xfId="37945"/>
    <cellStyle name="Normal 2 2 2 36 2" xfId="37946"/>
    <cellStyle name="Normal 2 2 2 36 20" xfId="37947"/>
    <cellStyle name="Normal 2 2 2 36 21" xfId="37948"/>
    <cellStyle name="Normal 2 2 2 36 22" xfId="37949"/>
    <cellStyle name="Normal 2 2 2 36 3" xfId="37950"/>
    <cellStyle name="Normal 2 2 2 36 4" xfId="37951"/>
    <cellStyle name="Normal 2 2 2 36 5" xfId="37952"/>
    <cellStyle name="Normal 2 2 2 36 6" xfId="37953"/>
    <cellStyle name="Normal 2 2 2 36 7" xfId="37954"/>
    <cellStyle name="Normal 2 2 2 36 8" xfId="37955"/>
    <cellStyle name="Normal 2 2 2 36 9" xfId="37956"/>
    <cellStyle name="Normal 2 2 2 37" xfId="37957"/>
    <cellStyle name="Normal 2 2 2 37 10" xfId="37958"/>
    <cellStyle name="Normal 2 2 2 37 11" xfId="37959"/>
    <cellStyle name="Normal 2 2 2 37 12" xfId="37960"/>
    <cellStyle name="Normal 2 2 2 37 13" xfId="37961"/>
    <cellStyle name="Normal 2 2 2 37 14" xfId="37962"/>
    <cellStyle name="Normal 2 2 2 37 15" xfId="37963"/>
    <cellStyle name="Normal 2 2 2 37 16" xfId="37964"/>
    <cellStyle name="Normal 2 2 2 37 17" xfId="37965"/>
    <cellStyle name="Normal 2 2 2 37 18" xfId="37966"/>
    <cellStyle name="Normal 2 2 2 37 19" xfId="37967"/>
    <cellStyle name="Normal 2 2 2 37 2" xfId="37968"/>
    <cellStyle name="Normal 2 2 2 37 20" xfId="37969"/>
    <cellStyle name="Normal 2 2 2 37 21" xfId="37970"/>
    <cellStyle name="Normal 2 2 2 37 22" xfId="37971"/>
    <cellStyle name="Normal 2 2 2 37 3" xfId="37972"/>
    <cellStyle name="Normal 2 2 2 37 4" xfId="37973"/>
    <cellStyle name="Normal 2 2 2 37 5" xfId="37974"/>
    <cellStyle name="Normal 2 2 2 37 6" xfId="37975"/>
    <cellStyle name="Normal 2 2 2 37 7" xfId="37976"/>
    <cellStyle name="Normal 2 2 2 37 8" xfId="37977"/>
    <cellStyle name="Normal 2 2 2 37 9" xfId="37978"/>
    <cellStyle name="Normal 2 2 2 38" xfId="37979"/>
    <cellStyle name="Normal 2 2 2 38 10" xfId="37980"/>
    <cellStyle name="Normal 2 2 2 38 11" xfId="37981"/>
    <cellStyle name="Normal 2 2 2 38 12" xfId="37982"/>
    <cellStyle name="Normal 2 2 2 38 13" xfId="37983"/>
    <cellStyle name="Normal 2 2 2 38 14" xfId="37984"/>
    <cellStyle name="Normal 2 2 2 38 15" xfId="37985"/>
    <cellStyle name="Normal 2 2 2 38 16" xfId="37986"/>
    <cellStyle name="Normal 2 2 2 38 17" xfId="37987"/>
    <cellStyle name="Normal 2 2 2 38 18" xfId="37988"/>
    <cellStyle name="Normal 2 2 2 38 19" xfId="37989"/>
    <cellStyle name="Normal 2 2 2 38 2" xfId="37990"/>
    <cellStyle name="Normal 2 2 2 38 20" xfId="37991"/>
    <cellStyle name="Normal 2 2 2 38 21" xfId="37992"/>
    <cellStyle name="Normal 2 2 2 38 22" xfId="37993"/>
    <cellStyle name="Normal 2 2 2 38 3" xfId="37994"/>
    <cellStyle name="Normal 2 2 2 38 4" xfId="37995"/>
    <cellStyle name="Normal 2 2 2 38 5" xfId="37996"/>
    <cellStyle name="Normal 2 2 2 38 6" xfId="37997"/>
    <cellStyle name="Normal 2 2 2 38 7" xfId="37998"/>
    <cellStyle name="Normal 2 2 2 38 8" xfId="37999"/>
    <cellStyle name="Normal 2 2 2 38 9" xfId="38000"/>
    <cellStyle name="Normal 2 2 2 39" xfId="38001"/>
    <cellStyle name="Normal 2 2 2 39 10" xfId="38002"/>
    <cellStyle name="Normal 2 2 2 39 11" xfId="38003"/>
    <cellStyle name="Normal 2 2 2 39 12" xfId="38004"/>
    <cellStyle name="Normal 2 2 2 39 13" xfId="38005"/>
    <cellStyle name="Normal 2 2 2 39 14" xfId="38006"/>
    <cellStyle name="Normal 2 2 2 39 15" xfId="38007"/>
    <cellStyle name="Normal 2 2 2 39 16" xfId="38008"/>
    <cellStyle name="Normal 2 2 2 39 17" xfId="38009"/>
    <cellStyle name="Normal 2 2 2 39 18" xfId="38010"/>
    <cellStyle name="Normal 2 2 2 39 19" xfId="38011"/>
    <cellStyle name="Normal 2 2 2 39 2" xfId="38012"/>
    <cellStyle name="Normal 2 2 2 39 20" xfId="38013"/>
    <cellStyle name="Normal 2 2 2 39 21" xfId="38014"/>
    <cellStyle name="Normal 2 2 2 39 22" xfId="38015"/>
    <cellStyle name="Normal 2 2 2 39 3" xfId="38016"/>
    <cellStyle name="Normal 2 2 2 39 4" xfId="38017"/>
    <cellStyle name="Normal 2 2 2 39 5" xfId="38018"/>
    <cellStyle name="Normal 2 2 2 39 6" xfId="38019"/>
    <cellStyle name="Normal 2 2 2 39 7" xfId="38020"/>
    <cellStyle name="Normal 2 2 2 39 8" xfId="38021"/>
    <cellStyle name="Normal 2 2 2 39 9" xfId="38022"/>
    <cellStyle name="Normal 2 2 2 4" xfId="38023"/>
    <cellStyle name="Normal 2 2 2 4 10" xfId="38024"/>
    <cellStyle name="Normal 2 2 2 4 11" xfId="38025"/>
    <cellStyle name="Normal 2 2 2 4 12" xfId="38026"/>
    <cellStyle name="Normal 2 2 2 4 13" xfId="38027"/>
    <cellStyle name="Normal 2 2 2 4 14" xfId="38028"/>
    <cellStyle name="Normal 2 2 2 4 15" xfId="38029"/>
    <cellStyle name="Normal 2 2 2 4 16" xfId="38030"/>
    <cellStyle name="Normal 2 2 2 4 17" xfId="38031"/>
    <cellStyle name="Normal 2 2 2 4 18" xfId="38032"/>
    <cellStyle name="Normal 2 2 2 4 19" xfId="38033"/>
    <cellStyle name="Normal 2 2 2 4 2" xfId="38034"/>
    <cellStyle name="Normal 2 2 2 4 20" xfId="38035"/>
    <cellStyle name="Normal 2 2 2 4 21" xfId="38036"/>
    <cellStyle name="Normal 2 2 2 4 22" xfId="38037"/>
    <cellStyle name="Normal 2 2 2 4 3" xfId="38038"/>
    <cellStyle name="Normal 2 2 2 4 4" xfId="38039"/>
    <cellStyle name="Normal 2 2 2 4 5" xfId="38040"/>
    <cellStyle name="Normal 2 2 2 4 6" xfId="38041"/>
    <cellStyle name="Normal 2 2 2 4 7" xfId="38042"/>
    <cellStyle name="Normal 2 2 2 4 8" xfId="38043"/>
    <cellStyle name="Normal 2 2 2 4 9" xfId="38044"/>
    <cellStyle name="Normal 2 2 2 40" xfId="38045"/>
    <cellStyle name="Normal 2 2 2 40 10" xfId="38046"/>
    <cellStyle name="Normal 2 2 2 40 11" xfId="38047"/>
    <cellStyle name="Normal 2 2 2 40 12" xfId="38048"/>
    <cellStyle name="Normal 2 2 2 40 13" xfId="38049"/>
    <cellStyle name="Normal 2 2 2 40 14" xfId="38050"/>
    <cellStyle name="Normal 2 2 2 40 15" xfId="38051"/>
    <cellStyle name="Normal 2 2 2 40 16" xfId="38052"/>
    <cellStyle name="Normal 2 2 2 40 17" xfId="38053"/>
    <cellStyle name="Normal 2 2 2 40 18" xfId="38054"/>
    <cellStyle name="Normal 2 2 2 40 19" xfId="38055"/>
    <cellStyle name="Normal 2 2 2 40 2" xfId="38056"/>
    <cellStyle name="Normal 2 2 2 40 20" xfId="38057"/>
    <cellStyle name="Normal 2 2 2 40 21" xfId="38058"/>
    <cellStyle name="Normal 2 2 2 40 22" xfId="38059"/>
    <cellStyle name="Normal 2 2 2 40 3" xfId="38060"/>
    <cellStyle name="Normal 2 2 2 40 4" xfId="38061"/>
    <cellStyle name="Normal 2 2 2 40 5" xfId="38062"/>
    <cellStyle name="Normal 2 2 2 40 6" xfId="38063"/>
    <cellStyle name="Normal 2 2 2 40 7" xfId="38064"/>
    <cellStyle name="Normal 2 2 2 40 8" xfId="38065"/>
    <cellStyle name="Normal 2 2 2 40 9" xfId="38066"/>
    <cellStyle name="Normal 2 2 2 41" xfId="38067"/>
    <cellStyle name="Normal 2 2 2 41 2" xfId="38068"/>
    <cellStyle name="Normal 2 2 2 41 2 10" xfId="38069"/>
    <cellStyle name="Normal 2 2 2 41 2 11" xfId="38070"/>
    <cellStyle name="Normal 2 2 2 41 2 12" xfId="38071"/>
    <cellStyle name="Normal 2 2 2 41 2 13" xfId="38072"/>
    <cellStyle name="Normal 2 2 2 41 2 14" xfId="38073"/>
    <cellStyle name="Normal 2 2 2 41 2 15" xfId="38074"/>
    <cellStyle name="Normal 2 2 2 41 2 16" xfId="38075"/>
    <cellStyle name="Normal 2 2 2 41 2 17" xfId="38076"/>
    <cellStyle name="Normal 2 2 2 41 2 18" xfId="38077"/>
    <cellStyle name="Normal 2 2 2 41 2 19" xfId="38078"/>
    <cellStyle name="Normal 2 2 2 41 2 2" xfId="38079"/>
    <cellStyle name="Normal 2 2 2 41 2 20" xfId="38080"/>
    <cellStyle name="Normal 2 2 2 41 2 21" xfId="38081"/>
    <cellStyle name="Normal 2 2 2 41 2 22" xfId="38082"/>
    <cellStyle name="Normal 2 2 2 41 2 3" xfId="38083"/>
    <cellStyle name="Normal 2 2 2 41 2 4" xfId="38084"/>
    <cellStyle name="Normal 2 2 2 41 2 5" xfId="38085"/>
    <cellStyle name="Normal 2 2 2 41 2 6" xfId="38086"/>
    <cellStyle name="Normal 2 2 2 41 2 7" xfId="38087"/>
    <cellStyle name="Normal 2 2 2 41 2 8" xfId="38088"/>
    <cellStyle name="Normal 2 2 2 41 2 9" xfId="38089"/>
    <cellStyle name="Normal 2 2 2 42" xfId="38090"/>
    <cellStyle name="Normal 2 2 2 42 10" xfId="38091"/>
    <cellStyle name="Normal 2 2 2 42 11" xfId="38092"/>
    <cellStyle name="Normal 2 2 2 42 12" xfId="38093"/>
    <cellStyle name="Normal 2 2 2 42 13" xfId="38094"/>
    <cellStyle name="Normal 2 2 2 42 14" xfId="38095"/>
    <cellStyle name="Normal 2 2 2 42 15" xfId="38096"/>
    <cellStyle name="Normal 2 2 2 42 16" xfId="38097"/>
    <cellStyle name="Normal 2 2 2 42 17" xfId="38098"/>
    <cellStyle name="Normal 2 2 2 42 18" xfId="38099"/>
    <cellStyle name="Normal 2 2 2 42 19" xfId="38100"/>
    <cellStyle name="Normal 2 2 2 42 2" xfId="38101"/>
    <cellStyle name="Normal 2 2 2 42 20" xfId="38102"/>
    <cellStyle name="Normal 2 2 2 42 21" xfId="38103"/>
    <cellStyle name="Normal 2 2 2 42 22" xfId="38104"/>
    <cellStyle name="Normal 2 2 2 42 3" xfId="38105"/>
    <cellStyle name="Normal 2 2 2 42 4" xfId="38106"/>
    <cellStyle name="Normal 2 2 2 42 5" xfId="38107"/>
    <cellStyle name="Normal 2 2 2 42 6" xfId="38108"/>
    <cellStyle name="Normal 2 2 2 42 7" xfId="38109"/>
    <cellStyle name="Normal 2 2 2 42 8" xfId="38110"/>
    <cellStyle name="Normal 2 2 2 42 9" xfId="38111"/>
    <cellStyle name="Normal 2 2 2 43" xfId="38112"/>
    <cellStyle name="Normal 2 2 2 43 10" xfId="38113"/>
    <cellStyle name="Normal 2 2 2 43 11" xfId="38114"/>
    <cellStyle name="Normal 2 2 2 43 12" xfId="38115"/>
    <cellStyle name="Normal 2 2 2 43 13" xfId="38116"/>
    <cellStyle name="Normal 2 2 2 43 14" xfId="38117"/>
    <cellStyle name="Normal 2 2 2 43 15" xfId="38118"/>
    <cellStyle name="Normal 2 2 2 43 16" xfId="38119"/>
    <cellStyle name="Normal 2 2 2 43 17" xfId="38120"/>
    <cellStyle name="Normal 2 2 2 43 18" xfId="38121"/>
    <cellStyle name="Normal 2 2 2 43 19" xfId="38122"/>
    <cellStyle name="Normal 2 2 2 43 2" xfId="38123"/>
    <cellStyle name="Normal 2 2 2 43 20" xfId="38124"/>
    <cellStyle name="Normal 2 2 2 43 21" xfId="38125"/>
    <cellStyle name="Normal 2 2 2 43 22" xfId="38126"/>
    <cellStyle name="Normal 2 2 2 43 3" xfId="38127"/>
    <cellStyle name="Normal 2 2 2 43 4" xfId="38128"/>
    <cellStyle name="Normal 2 2 2 43 5" xfId="38129"/>
    <cellStyle name="Normal 2 2 2 43 6" xfId="38130"/>
    <cellStyle name="Normal 2 2 2 43 7" xfId="38131"/>
    <cellStyle name="Normal 2 2 2 43 8" xfId="38132"/>
    <cellStyle name="Normal 2 2 2 43 9" xfId="38133"/>
    <cellStyle name="Normal 2 2 2 44" xfId="38134"/>
    <cellStyle name="Normal 2 2 2 44 10" xfId="38135"/>
    <cellStyle name="Normal 2 2 2 44 11" xfId="38136"/>
    <cellStyle name="Normal 2 2 2 44 12" xfId="38137"/>
    <cellStyle name="Normal 2 2 2 44 13" xfId="38138"/>
    <cellStyle name="Normal 2 2 2 44 14" xfId="38139"/>
    <cellStyle name="Normal 2 2 2 44 15" xfId="38140"/>
    <cellStyle name="Normal 2 2 2 44 16" xfId="38141"/>
    <cellStyle name="Normal 2 2 2 44 17" xfId="38142"/>
    <cellStyle name="Normal 2 2 2 44 18" xfId="38143"/>
    <cellStyle name="Normal 2 2 2 44 19" xfId="38144"/>
    <cellStyle name="Normal 2 2 2 44 2" xfId="38145"/>
    <cellStyle name="Normal 2 2 2 44 20" xfId="38146"/>
    <cellStyle name="Normal 2 2 2 44 21" xfId="38147"/>
    <cellStyle name="Normal 2 2 2 44 22" xfId="38148"/>
    <cellStyle name="Normal 2 2 2 44 3" xfId="38149"/>
    <cellStyle name="Normal 2 2 2 44 4" xfId="38150"/>
    <cellStyle name="Normal 2 2 2 44 5" xfId="38151"/>
    <cellStyle name="Normal 2 2 2 44 6" xfId="38152"/>
    <cellStyle name="Normal 2 2 2 44 7" xfId="38153"/>
    <cellStyle name="Normal 2 2 2 44 8" xfId="38154"/>
    <cellStyle name="Normal 2 2 2 44 9" xfId="38155"/>
    <cellStyle name="Normal 2 2 2 45" xfId="38156"/>
    <cellStyle name="Normal 2 2 2 45 10" xfId="38157"/>
    <cellStyle name="Normal 2 2 2 45 11" xfId="38158"/>
    <cellStyle name="Normal 2 2 2 45 12" xfId="38159"/>
    <cellStyle name="Normal 2 2 2 45 13" xfId="38160"/>
    <cellStyle name="Normal 2 2 2 45 14" xfId="38161"/>
    <cellStyle name="Normal 2 2 2 45 15" xfId="38162"/>
    <cellStyle name="Normal 2 2 2 45 16" xfId="38163"/>
    <cellStyle name="Normal 2 2 2 45 17" xfId="38164"/>
    <cellStyle name="Normal 2 2 2 45 18" xfId="38165"/>
    <cellStyle name="Normal 2 2 2 45 19" xfId="38166"/>
    <cellStyle name="Normal 2 2 2 45 2" xfId="38167"/>
    <cellStyle name="Normal 2 2 2 45 20" xfId="38168"/>
    <cellStyle name="Normal 2 2 2 45 21" xfId="38169"/>
    <cellStyle name="Normal 2 2 2 45 22" xfId="38170"/>
    <cellStyle name="Normal 2 2 2 45 3" xfId="38171"/>
    <cellStyle name="Normal 2 2 2 45 4" xfId="38172"/>
    <cellStyle name="Normal 2 2 2 45 5" xfId="38173"/>
    <cellStyle name="Normal 2 2 2 45 6" xfId="38174"/>
    <cellStyle name="Normal 2 2 2 45 7" xfId="38175"/>
    <cellStyle name="Normal 2 2 2 45 8" xfId="38176"/>
    <cellStyle name="Normal 2 2 2 45 9" xfId="38177"/>
    <cellStyle name="Normal 2 2 2 46" xfId="38178"/>
    <cellStyle name="Normal 2 2 2 46 10" xfId="38179"/>
    <cellStyle name="Normal 2 2 2 46 11" xfId="38180"/>
    <cellStyle name="Normal 2 2 2 46 12" xfId="38181"/>
    <cellStyle name="Normal 2 2 2 46 13" xfId="38182"/>
    <cellStyle name="Normal 2 2 2 46 14" xfId="38183"/>
    <cellStyle name="Normal 2 2 2 46 15" xfId="38184"/>
    <cellStyle name="Normal 2 2 2 46 16" xfId="38185"/>
    <cellStyle name="Normal 2 2 2 46 17" xfId="38186"/>
    <cellStyle name="Normal 2 2 2 46 18" xfId="38187"/>
    <cellStyle name="Normal 2 2 2 46 19" xfId="38188"/>
    <cellStyle name="Normal 2 2 2 46 2" xfId="38189"/>
    <cellStyle name="Normal 2 2 2 46 20" xfId="38190"/>
    <cellStyle name="Normal 2 2 2 46 21" xfId="38191"/>
    <cellStyle name="Normal 2 2 2 46 22" xfId="38192"/>
    <cellStyle name="Normal 2 2 2 46 3" xfId="38193"/>
    <cellStyle name="Normal 2 2 2 46 4" xfId="38194"/>
    <cellStyle name="Normal 2 2 2 46 5" xfId="38195"/>
    <cellStyle name="Normal 2 2 2 46 6" xfId="38196"/>
    <cellStyle name="Normal 2 2 2 46 7" xfId="38197"/>
    <cellStyle name="Normal 2 2 2 46 8" xfId="38198"/>
    <cellStyle name="Normal 2 2 2 46 9" xfId="38199"/>
    <cellStyle name="Normal 2 2 2 47" xfId="38200"/>
    <cellStyle name="Normal 2 2 2 47 10" xfId="38201"/>
    <cellStyle name="Normal 2 2 2 47 11" xfId="38202"/>
    <cellStyle name="Normal 2 2 2 47 12" xfId="38203"/>
    <cellStyle name="Normal 2 2 2 47 13" xfId="38204"/>
    <cellStyle name="Normal 2 2 2 47 14" xfId="38205"/>
    <cellStyle name="Normal 2 2 2 47 15" xfId="38206"/>
    <cellStyle name="Normal 2 2 2 47 16" xfId="38207"/>
    <cellStyle name="Normal 2 2 2 47 17" xfId="38208"/>
    <cellStyle name="Normal 2 2 2 47 18" xfId="38209"/>
    <cellStyle name="Normal 2 2 2 47 19" xfId="38210"/>
    <cellStyle name="Normal 2 2 2 47 2" xfId="38211"/>
    <cellStyle name="Normal 2 2 2 47 20" xfId="38212"/>
    <cellStyle name="Normal 2 2 2 47 21" xfId="38213"/>
    <cellStyle name="Normal 2 2 2 47 22" xfId="38214"/>
    <cellStyle name="Normal 2 2 2 47 3" xfId="38215"/>
    <cellStyle name="Normal 2 2 2 47 4" xfId="38216"/>
    <cellStyle name="Normal 2 2 2 47 5" xfId="38217"/>
    <cellStyle name="Normal 2 2 2 47 6" xfId="38218"/>
    <cellStyle name="Normal 2 2 2 47 7" xfId="38219"/>
    <cellStyle name="Normal 2 2 2 47 8" xfId="38220"/>
    <cellStyle name="Normal 2 2 2 47 9" xfId="38221"/>
    <cellStyle name="Normal 2 2 2 48" xfId="38222"/>
    <cellStyle name="Normal 2 2 2 48 10" xfId="38223"/>
    <cellStyle name="Normal 2 2 2 48 11" xfId="38224"/>
    <cellStyle name="Normal 2 2 2 48 12" xfId="38225"/>
    <cellStyle name="Normal 2 2 2 48 13" xfId="38226"/>
    <cellStyle name="Normal 2 2 2 48 14" xfId="38227"/>
    <cellStyle name="Normal 2 2 2 48 15" xfId="38228"/>
    <cellStyle name="Normal 2 2 2 48 16" xfId="38229"/>
    <cellStyle name="Normal 2 2 2 48 17" xfId="38230"/>
    <cellStyle name="Normal 2 2 2 48 18" xfId="38231"/>
    <cellStyle name="Normal 2 2 2 48 19" xfId="38232"/>
    <cellStyle name="Normal 2 2 2 48 2" xfId="38233"/>
    <cellStyle name="Normal 2 2 2 48 20" xfId="38234"/>
    <cellStyle name="Normal 2 2 2 48 21" xfId="38235"/>
    <cellStyle name="Normal 2 2 2 48 22" xfId="38236"/>
    <cellStyle name="Normal 2 2 2 48 3" xfId="38237"/>
    <cellStyle name="Normal 2 2 2 48 4" xfId="38238"/>
    <cellStyle name="Normal 2 2 2 48 5" xfId="38239"/>
    <cellStyle name="Normal 2 2 2 48 6" xfId="38240"/>
    <cellStyle name="Normal 2 2 2 48 7" xfId="38241"/>
    <cellStyle name="Normal 2 2 2 48 8" xfId="38242"/>
    <cellStyle name="Normal 2 2 2 48 9" xfId="38243"/>
    <cellStyle name="Normal 2 2 2 49" xfId="38244"/>
    <cellStyle name="Normal 2 2 2 49 10" xfId="38245"/>
    <cellStyle name="Normal 2 2 2 49 11" xfId="38246"/>
    <cellStyle name="Normal 2 2 2 49 12" xfId="38247"/>
    <cellStyle name="Normal 2 2 2 49 13" xfId="38248"/>
    <cellStyle name="Normal 2 2 2 49 14" xfId="38249"/>
    <cellStyle name="Normal 2 2 2 49 15" xfId="38250"/>
    <cellStyle name="Normal 2 2 2 49 16" xfId="38251"/>
    <cellStyle name="Normal 2 2 2 49 17" xfId="38252"/>
    <cellStyle name="Normal 2 2 2 49 18" xfId="38253"/>
    <cellStyle name="Normal 2 2 2 49 19" xfId="38254"/>
    <cellStyle name="Normal 2 2 2 49 2" xfId="38255"/>
    <cellStyle name="Normal 2 2 2 49 20" xfId="38256"/>
    <cellStyle name="Normal 2 2 2 49 21" xfId="38257"/>
    <cellStyle name="Normal 2 2 2 49 22" xfId="38258"/>
    <cellStyle name="Normal 2 2 2 49 3" xfId="38259"/>
    <cellStyle name="Normal 2 2 2 49 4" xfId="38260"/>
    <cellStyle name="Normal 2 2 2 49 5" xfId="38261"/>
    <cellStyle name="Normal 2 2 2 49 6" xfId="38262"/>
    <cellStyle name="Normal 2 2 2 49 7" xfId="38263"/>
    <cellStyle name="Normal 2 2 2 49 8" xfId="38264"/>
    <cellStyle name="Normal 2 2 2 49 9" xfId="38265"/>
    <cellStyle name="Normal 2 2 2 5" xfId="38266"/>
    <cellStyle name="Normal 2 2 2 5 10" xfId="38267"/>
    <cellStyle name="Normal 2 2 2 5 11" xfId="38268"/>
    <cellStyle name="Normal 2 2 2 5 12" xfId="38269"/>
    <cellStyle name="Normal 2 2 2 5 13" xfId="38270"/>
    <cellStyle name="Normal 2 2 2 5 14" xfId="38271"/>
    <cellStyle name="Normal 2 2 2 5 15" xfId="38272"/>
    <cellStyle name="Normal 2 2 2 5 16" xfId="38273"/>
    <cellStyle name="Normal 2 2 2 5 17" xfId="38274"/>
    <cellStyle name="Normal 2 2 2 5 18" xfId="38275"/>
    <cellStyle name="Normal 2 2 2 5 19" xfId="38276"/>
    <cellStyle name="Normal 2 2 2 5 2" xfId="38277"/>
    <cellStyle name="Normal 2 2 2 5 20" xfId="38278"/>
    <cellStyle name="Normal 2 2 2 5 21" xfId="38279"/>
    <cellStyle name="Normal 2 2 2 5 22" xfId="38280"/>
    <cellStyle name="Normal 2 2 2 5 3" xfId="38281"/>
    <cellStyle name="Normal 2 2 2 5 4" xfId="38282"/>
    <cellStyle name="Normal 2 2 2 5 5" xfId="38283"/>
    <cellStyle name="Normal 2 2 2 5 6" xfId="38284"/>
    <cellStyle name="Normal 2 2 2 5 7" xfId="38285"/>
    <cellStyle name="Normal 2 2 2 5 8" xfId="38286"/>
    <cellStyle name="Normal 2 2 2 5 9" xfId="38287"/>
    <cellStyle name="Normal 2 2 2 50" xfId="38288"/>
    <cellStyle name="Normal 2 2 2 50 10" xfId="38289"/>
    <cellStyle name="Normal 2 2 2 50 11" xfId="38290"/>
    <cellStyle name="Normal 2 2 2 50 12" xfId="38291"/>
    <cellStyle name="Normal 2 2 2 50 13" xfId="38292"/>
    <cellStyle name="Normal 2 2 2 50 14" xfId="38293"/>
    <cellStyle name="Normal 2 2 2 50 15" xfId="38294"/>
    <cellStyle name="Normal 2 2 2 50 16" xfId="38295"/>
    <cellStyle name="Normal 2 2 2 50 17" xfId="38296"/>
    <cellStyle name="Normal 2 2 2 50 18" xfId="38297"/>
    <cellStyle name="Normal 2 2 2 50 19" xfId="38298"/>
    <cellStyle name="Normal 2 2 2 50 2" xfId="38299"/>
    <cellStyle name="Normal 2 2 2 50 20" xfId="38300"/>
    <cellStyle name="Normal 2 2 2 50 21" xfId="38301"/>
    <cellStyle name="Normal 2 2 2 50 22" xfId="38302"/>
    <cellStyle name="Normal 2 2 2 50 3" xfId="38303"/>
    <cellStyle name="Normal 2 2 2 50 4" xfId="38304"/>
    <cellStyle name="Normal 2 2 2 50 5" xfId="38305"/>
    <cellStyle name="Normal 2 2 2 50 6" xfId="38306"/>
    <cellStyle name="Normal 2 2 2 50 7" xfId="38307"/>
    <cellStyle name="Normal 2 2 2 50 8" xfId="38308"/>
    <cellStyle name="Normal 2 2 2 50 9" xfId="38309"/>
    <cellStyle name="Normal 2 2 2 51" xfId="38310"/>
    <cellStyle name="Normal 2 2 2 51 2" xfId="38311"/>
    <cellStyle name="Normal 2 2 2 51 2 10" xfId="38312"/>
    <cellStyle name="Normal 2 2 2 51 2 11" xfId="38313"/>
    <cellStyle name="Normal 2 2 2 51 2 12" xfId="38314"/>
    <cellStyle name="Normal 2 2 2 51 2 13" xfId="38315"/>
    <cellStyle name="Normal 2 2 2 51 2 14" xfId="38316"/>
    <cellStyle name="Normal 2 2 2 51 2 15" xfId="38317"/>
    <cellStyle name="Normal 2 2 2 51 2 16" xfId="38318"/>
    <cellStyle name="Normal 2 2 2 51 2 17" xfId="38319"/>
    <cellStyle name="Normal 2 2 2 51 2 18" xfId="38320"/>
    <cellStyle name="Normal 2 2 2 51 2 19" xfId="38321"/>
    <cellStyle name="Normal 2 2 2 51 2 2" xfId="38322"/>
    <cellStyle name="Normal 2 2 2 51 2 2 2" xfId="38323"/>
    <cellStyle name="Normal 2 2 2 51 2 2 2 10" xfId="38324"/>
    <cellStyle name="Normal 2 2 2 51 2 2 2 11" xfId="38325"/>
    <cellStyle name="Normal 2 2 2 51 2 2 2 12" xfId="38326"/>
    <cellStyle name="Normal 2 2 2 51 2 2 2 13" xfId="38327"/>
    <cellStyle name="Normal 2 2 2 51 2 2 2 14" xfId="38328"/>
    <cellStyle name="Normal 2 2 2 51 2 2 2 15" xfId="38329"/>
    <cellStyle name="Normal 2 2 2 51 2 2 2 16" xfId="38330"/>
    <cellStyle name="Normal 2 2 2 51 2 2 2 17" xfId="38331"/>
    <cellStyle name="Normal 2 2 2 51 2 2 2 18" xfId="38332"/>
    <cellStyle name="Normal 2 2 2 51 2 2 2 19" xfId="38333"/>
    <cellStyle name="Normal 2 2 2 51 2 2 2 2" xfId="38334"/>
    <cellStyle name="Normal 2 2 2 51 2 2 2 20" xfId="38335"/>
    <cellStyle name="Normal 2 2 2 51 2 2 2 21" xfId="38336"/>
    <cellStyle name="Normal 2 2 2 51 2 2 2 22" xfId="38337"/>
    <cellStyle name="Normal 2 2 2 51 2 2 2 3" xfId="38338"/>
    <cellStyle name="Normal 2 2 2 51 2 2 2 4" xfId="38339"/>
    <cellStyle name="Normal 2 2 2 51 2 2 2 5" xfId="38340"/>
    <cellStyle name="Normal 2 2 2 51 2 2 2 6" xfId="38341"/>
    <cellStyle name="Normal 2 2 2 51 2 2 2 7" xfId="38342"/>
    <cellStyle name="Normal 2 2 2 51 2 2 2 8" xfId="38343"/>
    <cellStyle name="Normal 2 2 2 51 2 2 2 9" xfId="38344"/>
    <cellStyle name="Normal 2 2 2 51 2 2 3" xfId="38345"/>
    <cellStyle name="Normal 2 2 2 51 2 2 3 10" xfId="38346"/>
    <cellStyle name="Normal 2 2 2 51 2 2 3 11" xfId="38347"/>
    <cellStyle name="Normal 2 2 2 51 2 2 3 12" xfId="38348"/>
    <cellStyle name="Normal 2 2 2 51 2 2 3 13" xfId="38349"/>
    <cellStyle name="Normal 2 2 2 51 2 2 3 14" xfId="38350"/>
    <cellStyle name="Normal 2 2 2 51 2 2 3 15" xfId="38351"/>
    <cellStyle name="Normal 2 2 2 51 2 2 3 16" xfId="38352"/>
    <cellStyle name="Normal 2 2 2 51 2 2 3 17" xfId="38353"/>
    <cellStyle name="Normal 2 2 2 51 2 2 3 18" xfId="38354"/>
    <cellStyle name="Normal 2 2 2 51 2 2 3 19" xfId="38355"/>
    <cellStyle name="Normal 2 2 2 51 2 2 3 2" xfId="38356"/>
    <cellStyle name="Normal 2 2 2 51 2 2 3 20" xfId="38357"/>
    <cellStyle name="Normal 2 2 2 51 2 2 3 21" xfId="38358"/>
    <cellStyle name="Normal 2 2 2 51 2 2 3 22" xfId="38359"/>
    <cellStyle name="Normal 2 2 2 51 2 2 3 3" xfId="38360"/>
    <cellStyle name="Normal 2 2 2 51 2 2 3 4" xfId="38361"/>
    <cellStyle name="Normal 2 2 2 51 2 2 3 5" xfId="38362"/>
    <cellStyle name="Normal 2 2 2 51 2 2 3 6" xfId="38363"/>
    <cellStyle name="Normal 2 2 2 51 2 2 3 7" xfId="38364"/>
    <cellStyle name="Normal 2 2 2 51 2 2 3 8" xfId="38365"/>
    <cellStyle name="Normal 2 2 2 51 2 2 3 9" xfId="38366"/>
    <cellStyle name="Normal 2 2 2 51 2 20" xfId="38367"/>
    <cellStyle name="Normal 2 2 2 51 2 21" xfId="38368"/>
    <cellStyle name="Normal 2 2 2 51 2 22" xfId="38369"/>
    <cellStyle name="Normal 2 2 2 51 2 23" xfId="38370"/>
    <cellStyle name="Normal 2 2 2 51 2 24" xfId="38371"/>
    <cellStyle name="Normal 2 2 2 51 2 3" xfId="38372"/>
    <cellStyle name="Normal 2 2 2 51 2 3 2" xfId="38373"/>
    <cellStyle name="Normal 2 2 2 51 2 4" xfId="38374"/>
    <cellStyle name="Normal 2 2 2 51 2 5" xfId="38375"/>
    <cellStyle name="Normal 2 2 2 51 2 6" xfId="38376"/>
    <cellStyle name="Normal 2 2 2 51 2 7" xfId="38377"/>
    <cellStyle name="Normal 2 2 2 51 2 8" xfId="38378"/>
    <cellStyle name="Normal 2 2 2 51 2 9" xfId="38379"/>
    <cellStyle name="Normal 2 2 2 51 3" xfId="38380"/>
    <cellStyle name="Normal 2 2 2 51 3 10" xfId="38381"/>
    <cellStyle name="Normal 2 2 2 51 3 11" xfId="38382"/>
    <cellStyle name="Normal 2 2 2 51 3 12" xfId="38383"/>
    <cellStyle name="Normal 2 2 2 51 3 13" xfId="38384"/>
    <cellStyle name="Normal 2 2 2 51 3 14" xfId="38385"/>
    <cellStyle name="Normal 2 2 2 51 3 15" xfId="38386"/>
    <cellStyle name="Normal 2 2 2 51 3 16" xfId="38387"/>
    <cellStyle name="Normal 2 2 2 51 3 17" xfId="38388"/>
    <cellStyle name="Normal 2 2 2 51 3 18" xfId="38389"/>
    <cellStyle name="Normal 2 2 2 51 3 19" xfId="38390"/>
    <cellStyle name="Normal 2 2 2 51 3 2" xfId="38391"/>
    <cellStyle name="Normal 2 2 2 51 3 20" xfId="38392"/>
    <cellStyle name="Normal 2 2 2 51 3 21" xfId="38393"/>
    <cellStyle name="Normal 2 2 2 51 3 22" xfId="38394"/>
    <cellStyle name="Normal 2 2 2 51 3 3" xfId="38395"/>
    <cellStyle name="Normal 2 2 2 51 3 4" xfId="38396"/>
    <cellStyle name="Normal 2 2 2 51 3 5" xfId="38397"/>
    <cellStyle name="Normal 2 2 2 51 3 6" xfId="38398"/>
    <cellStyle name="Normal 2 2 2 51 3 7" xfId="38399"/>
    <cellStyle name="Normal 2 2 2 51 3 8" xfId="38400"/>
    <cellStyle name="Normal 2 2 2 51 3 9" xfId="38401"/>
    <cellStyle name="Normal 2 2 2 51 4" xfId="38402"/>
    <cellStyle name="Normal 2 2 2 51 4 10" xfId="38403"/>
    <cellStyle name="Normal 2 2 2 51 4 11" xfId="38404"/>
    <cellStyle name="Normal 2 2 2 51 4 12" xfId="38405"/>
    <cellStyle name="Normal 2 2 2 51 4 13" xfId="38406"/>
    <cellStyle name="Normal 2 2 2 51 4 14" xfId="38407"/>
    <cellStyle name="Normal 2 2 2 51 4 15" xfId="38408"/>
    <cellStyle name="Normal 2 2 2 51 4 16" xfId="38409"/>
    <cellStyle name="Normal 2 2 2 51 4 17" xfId="38410"/>
    <cellStyle name="Normal 2 2 2 51 4 18" xfId="38411"/>
    <cellStyle name="Normal 2 2 2 51 4 19" xfId="38412"/>
    <cellStyle name="Normal 2 2 2 51 4 2" xfId="38413"/>
    <cellStyle name="Normal 2 2 2 51 4 20" xfId="38414"/>
    <cellStyle name="Normal 2 2 2 51 4 21" xfId="38415"/>
    <cellStyle name="Normal 2 2 2 51 4 22" xfId="38416"/>
    <cellStyle name="Normal 2 2 2 51 4 3" xfId="38417"/>
    <cellStyle name="Normal 2 2 2 51 4 4" xfId="38418"/>
    <cellStyle name="Normal 2 2 2 51 4 5" xfId="38419"/>
    <cellStyle name="Normal 2 2 2 51 4 6" xfId="38420"/>
    <cellStyle name="Normal 2 2 2 51 4 7" xfId="38421"/>
    <cellStyle name="Normal 2 2 2 51 4 8" xfId="38422"/>
    <cellStyle name="Normal 2 2 2 51 4 9" xfId="38423"/>
    <cellStyle name="Normal 2 2 2 52" xfId="38424"/>
    <cellStyle name="Normal 2 2 2 52 10" xfId="38425"/>
    <cellStyle name="Normal 2 2 2 52 11" xfId="38426"/>
    <cellStyle name="Normal 2 2 2 52 12" xfId="38427"/>
    <cellStyle name="Normal 2 2 2 52 13" xfId="38428"/>
    <cellStyle name="Normal 2 2 2 52 14" xfId="38429"/>
    <cellStyle name="Normal 2 2 2 52 15" xfId="38430"/>
    <cellStyle name="Normal 2 2 2 52 16" xfId="38431"/>
    <cellStyle name="Normal 2 2 2 52 17" xfId="38432"/>
    <cellStyle name="Normal 2 2 2 52 18" xfId="38433"/>
    <cellStyle name="Normal 2 2 2 52 19" xfId="38434"/>
    <cellStyle name="Normal 2 2 2 52 2" xfId="38435"/>
    <cellStyle name="Normal 2 2 2 52 20" xfId="38436"/>
    <cellStyle name="Normal 2 2 2 52 21" xfId="38437"/>
    <cellStyle name="Normal 2 2 2 52 22" xfId="38438"/>
    <cellStyle name="Normal 2 2 2 52 3" xfId="38439"/>
    <cellStyle name="Normal 2 2 2 52 4" xfId="38440"/>
    <cellStyle name="Normal 2 2 2 52 5" xfId="38441"/>
    <cellStyle name="Normal 2 2 2 52 6" xfId="38442"/>
    <cellStyle name="Normal 2 2 2 52 7" xfId="38443"/>
    <cellStyle name="Normal 2 2 2 52 8" xfId="38444"/>
    <cellStyle name="Normal 2 2 2 52 9" xfId="38445"/>
    <cellStyle name="Normal 2 2 2 53" xfId="38446"/>
    <cellStyle name="Normal 2 2 2 53 10" xfId="38447"/>
    <cellStyle name="Normal 2 2 2 53 11" xfId="38448"/>
    <cellStyle name="Normal 2 2 2 53 12" xfId="38449"/>
    <cellStyle name="Normal 2 2 2 53 13" xfId="38450"/>
    <cellStyle name="Normal 2 2 2 53 14" xfId="38451"/>
    <cellStyle name="Normal 2 2 2 53 15" xfId="38452"/>
    <cellStyle name="Normal 2 2 2 53 16" xfId="38453"/>
    <cellStyle name="Normal 2 2 2 53 17" xfId="38454"/>
    <cellStyle name="Normal 2 2 2 53 18" xfId="38455"/>
    <cellStyle name="Normal 2 2 2 53 19" xfId="38456"/>
    <cellStyle name="Normal 2 2 2 53 2" xfId="38457"/>
    <cellStyle name="Normal 2 2 2 53 20" xfId="38458"/>
    <cellStyle name="Normal 2 2 2 53 21" xfId="38459"/>
    <cellStyle name="Normal 2 2 2 53 22" xfId="38460"/>
    <cellStyle name="Normal 2 2 2 53 3" xfId="38461"/>
    <cellStyle name="Normal 2 2 2 53 4" xfId="38462"/>
    <cellStyle name="Normal 2 2 2 53 5" xfId="38463"/>
    <cellStyle name="Normal 2 2 2 53 6" xfId="38464"/>
    <cellStyle name="Normal 2 2 2 53 7" xfId="38465"/>
    <cellStyle name="Normal 2 2 2 53 8" xfId="38466"/>
    <cellStyle name="Normal 2 2 2 53 9" xfId="38467"/>
    <cellStyle name="Normal 2 2 2 54" xfId="38468"/>
    <cellStyle name="Normal 2 2 2 54 10" xfId="38469"/>
    <cellStyle name="Normal 2 2 2 54 11" xfId="38470"/>
    <cellStyle name="Normal 2 2 2 54 12" xfId="38471"/>
    <cellStyle name="Normal 2 2 2 54 13" xfId="38472"/>
    <cellStyle name="Normal 2 2 2 54 14" xfId="38473"/>
    <cellStyle name="Normal 2 2 2 54 15" xfId="38474"/>
    <cellStyle name="Normal 2 2 2 54 16" xfId="38475"/>
    <cellStyle name="Normal 2 2 2 54 17" xfId="38476"/>
    <cellStyle name="Normal 2 2 2 54 18" xfId="38477"/>
    <cellStyle name="Normal 2 2 2 54 19" xfId="38478"/>
    <cellStyle name="Normal 2 2 2 54 2" xfId="38479"/>
    <cellStyle name="Normal 2 2 2 54 20" xfId="38480"/>
    <cellStyle name="Normal 2 2 2 54 21" xfId="38481"/>
    <cellStyle name="Normal 2 2 2 54 22" xfId="38482"/>
    <cellStyle name="Normal 2 2 2 54 3" xfId="38483"/>
    <cellStyle name="Normal 2 2 2 54 4" xfId="38484"/>
    <cellStyle name="Normal 2 2 2 54 5" xfId="38485"/>
    <cellStyle name="Normal 2 2 2 54 6" xfId="38486"/>
    <cellStyle name="Normal 2 2 2 54 7" xfId="38487"/>
    <cellStyle name="Normal 2 2 2 54 8" xfId="38488"/>
    <cellStyle name="Normal 2 2 2 54 9" xfId="38489"/>
    <cellStyle name="Normal 2 2 2 55" xfId="38490"/>
    <cellStyle name="Normal 2 2 2 55 10" xfId="38491"/>
    <cellStyle name="Normal 2 2 2 55 11" xfId="38492"/>
    <cellStyle name="Normal 2 2 2 55 12" xfId="38493"/>
    <cellStyle name="Normal 2 2 2 55 13" xfId="38494"/>
    <cellStyle name="Normal 2 2 2 55 14" xfId="38495"/>
    <cellStyle name="Normal 2 2 2 55 15" xfId="38496"/>
    <cellStyle name="Normal 2 2 2 55 16" xfId="38497"/>
    <cellStyle name="Normal 2 2 2 55 17" xfId="38498"/>
    <cellStyle name="Normal 2 2 2 55 18" xfId="38499"/>
    <cellStyle name="Normal 2 2 2 55 19" xfId="38500"/>
    <cellStyle name="Normal 2 2 2 55 2" xfId="38501"/>
    <cellStyle name="Normal 2 2 2 55 20" xfId="38502"/>
    <cellStyle name="Normal 2 2 2 55 21" xfId="38503"/>
    <cellStyle name="Normal 2 2 2 55 22" xfId="38504"/>
    <cellStyle name="Normal 2 2 2 55 3" xfId="38505"/>
    <cellStyle name="Normal 2 2 2 55 4" xfId="38506"/>
    <cellStyle name="Normal 2 2 2 55 5" xfId="38507"/>
    <cellStyle name="Normal 2 2 2 55 6" xfId="38508"/>
    <cellStyle name="Normal 2 2 2 55 7" xfId="38509"/>
    <cellStyle name="Normal 2 2 2 55 8" xfId="38510"/>
    <cellStyle name="Normal 2 2 2 55 9" xfId="38511"/>
    <cellStyle name="Normal 2 2 2 56" xfId="38512"/>
    <cellStyle name="Normal 2 2 2 56 10" xfId="38513"/>
    <cellStyle name="Normal 2 2 2 56 11" xfId="38514"/>
    <cellStyle name="Normal 2 2 2 56 12" xfId="38515"/>
    <cellStyle name="Normal 2 2 2 56 13" xfId="38516"/>
    <cellStyle name="Normal 2 2 2 56 14" xfId="38517"/>
    <cellStyle name="Normal 2 2 2 56 15" xfId="38518"/>
    <cellStyle name="Normal 2 2 2 56 16" xfId="38519"/>
    <cellStyle name="Normal 2 2 2 56 17" xfId="38520"/>
    <cellStyle name="Normal 2 2 2 56 18" xfId="38521"/>
    <cellStyle name="Normal 2 2 2 56 19" xfId="38522"/>
    <cellStyle name="Normal 2 2 2 56 2" xfId="38523"/>
    <cellStyle name="Normal 2 2 2 56 20" xfId="38524"/>
    <cellStyle name="Normal 2 2 2 56 21" xfId="38525"/>
    <cellStyle name="Normal 2 2 2 56 22" xfId="38526"/>
    <cellStyle name="Normal 2 2 2 56 3" xfId="38527"/>
    <cellStyle name="Normal 2 2 2 56 4" xfId="38528"/>
    <cellStyle name="Normal 2 2 2 56 5" xfId="38529"/>
    <cellStyle name="Normal 2 2 2 56 6" xfId="38530"/>
    <cellStyle name="Normal 2 2 2 56 7" xfId="38531"/>
    <cellStyle name="Normal 2 2 2 56 8" xfId="38532"/>
    <cellStyle name="Normal 2 2 2 56 9" xfId="38533"/>
    <cellStyle name="Normal 2 2 2 57" xfId="38534"/>
    <cellStyle name="Normal 2 2 2 57 10" xfId="38535"/>
    <cellStyle name="Normal 2 2 2 57 11" xfId="38536"/>
    <cellStyle name="Normal 2 2 2 57 12" xfId="38537"/>
    <cellStyle name="Normal 2 2 2 57 13" xfId="38538"/>
    <cellStyle name="Normal 2 2 2 57 14" xfId="38539"/>
    <cellStyle name="Normal 2 2 2 57 15" xfId="38540"/>
    <cellStyle name="Normal 2 2 2 57 16" xfId="38541"/>
    <cellStyle name="Normal 2 2 2 57 17" xfId="38542"/>
    <cellStyle name="Normal 2 2 2 57 18" xfId="38543"/>
    <cellStyle name="Normal 2 2 2 57 19" xfId="38544"/>
    <cellStyle name="Normal 2 2 2 57 2" xfId="38545"/>
    <cellStyle name="Normal 2 2 2 57 20" xfId="38546"/>
    <cellStyle name="Normal 2 2 2 57 21" xfId="38547"/>
    <cellStyle name="Normal 2 2 2 57 22" xfId="38548"/>
    <cellStyle name="Normal 2 2 2 57 3" xfId="38549"/>
    <cellStyle name="Normal 2 2 2 57 4" xfId="38550"/>
    <cellStyle name="Normal 2 2 2 57 5" xfId="38551"/>
    <cellStyle name="Normal 2 2 2 57 6" xfId="38552"/>
    <cellStyle name="Normal 2 2 2 57 7" xfId="38553"/>
    <cellStyle name="Normal 2 2 2 57 8" xfId="38554"/>
    <cellStyle name="Normal 2 2 2 57 9" xfId="38555"/>
    <cellStyle name="Normal 2 2 2 58" xfId="38556"/>
    <cellStyle name="Normal 2 2 2 58 10" xfId="38557"/>
    <cellStyle name="Normal 2 2 2 58 11" xfId="38558"/>
    <cellStyle name="Normal 2 2 2 58 12" xfId="38559"/>
    <cellStyle name="Normal 2 2 2 58 13" xfId="38560"/>
    <cellStyle name="Normal 2 2 2 58 14" xfId="38561"/>
    <cellStyle name="Normal 2 2 2 58 15" xfId="38562"/>
    <cellStyle name="Normal 2 2 2 58 16" xfId="38563"/>
    <cellStyle name="Normal 2 2 2 58 17" xfId="38564"/>
    <cellStyle name="Normal 2 2 2 58 18" xfId="38565"/>
    <cellStyle name="Normal 2 2 2 58 19" xfId="38566"/>
    <cellStyle name="Normal 2 2 2 58 2" xfId="38567"/>
    <cellStyle name="Normal 2 2 2 58 20" xfId="38568"/>
    <cellStyle name="Normal 2 2 2 58 21" xfId="38569"/>
    <cellStyle name="Normal 2 2 2 58 22" xfId="38570"/>
    <cellStyle name="Normal 2 2 2 58 3" xfId="38571"/>
    <cellStyle name="Normal 2 2 2 58 4" xfId="38572"/>
    <cellStyle name="Normal 2 2 2 58 5" xfId="38573"/>
    <cellStyle name="Normal 2 2 2 58 6" xfId="38574"/>
    <cellStyle name="Normal 2 2 2 58 7" xfId="38575"/>
    <cellStyle name="Normal 2 2 2 58 8" xfId="38576"/>
    <cellStyle name="Normal 2 2 2 58 9" xfId="38577"/>
    <cellStyle name="Normal 2 2 2 59" xfId="38578"/>
    <cellStyle name="Normal 2 2 2 59 10" xfId="38579"/>
    <cellStyle name="Normal 2 2 2 59 11" xfId="38580"/>
    <cellStyle name="Normal 2 2 2 59 12" xfId="38581"/>
    <cellStyle name="Normal 2 2 2 59 13" xfId="38582"/>
    <cellStyle name="Normal 2 2 2 59 14" xfId="38583"/>
    <cellStyle name="Normal 2 2 2 59 15" xfId="38584"/>
    <cellStyle name="Normal 2 2 2 59 16" xfId="38585"/>
    <cellStyle name="Normal 2 2 2 59 17" xfId="38586"/>
    <cellStyle name="Normal 2 2 2 59 18" xfId="38587"/>
    <cellStyle name="Normal 2 2 2 59 19" xfId="38588"/>
    <cellStyle name="Normal 2 2 2 59 2" xfId="38589"/>
    <cellStyle name="Normal 2 2 2 59 20" xfId="38590"/>
    <cellStyle name="Normal 2 2 2 59 21" xfId="38591"/>
    <cellStyle name="Normal 2 2 2 59 22" xfId="38592"/>
    <cellStyle name="Normal 2 2 2 59 3" xfId="38593"/>
    <cellStyle name="Normal 2 2 2 59 4" xfId="38594"/>
    <cellStyle name="Normal 2 2 2 59 5" xfId="38595"/>
    <cellStyle name="Normal 2 2 2 59 6" xfId="38596"/>
    <cellStyle name="Normal 2 2 2 59 7" xfId="38597"/>
    <cellStyle name="Normal 2 2 2 59 8" xfId="38598"/>
    <cellStyle name="Normal 2 2 2 59 9" xfId="38599"/>
    <cellStyle name="Normal 2 2 2 6" xfId="38600"/>
    <cellStyle name="Normal 2 2 2 6 10" xfId="38601"/>
    <cellStyle name="Normal 2 2 2 6 11" xfId="38602"/>
    <cellStyle name="Normal 2 2 2 6 12" xfId="38603"/>
    <cellStyle name="Normal 2 2 2 6 13" xfId="38604"/>
    <cellStyle name="Normal 2 2 2 6 14" xfId="38605"/>
    <cellStyle name="Normal 2 2 2 6 15" xfId="38606"/>
    <cellStyle name="Normal 2 2 2 6 16" xfId="38607"/>
    <cellStyle name="Normal 2 2 2 6 17" xfId="38608"/>
    <cellStyle name="Normal 2 2 2 6 18" xfId="38609"/>
    <cellStyle name="Normal 2 2 2 6 19" xfId="38610"/>
    <cellStyle name="Normal 2 2 2 6 2" xfId="38611"/>
    <cellStyle name="Normal 2 2 2 6 20" xfId="38612"/>
    <cellStyle name="Normal 2 2 2 6 21" xfId="38613"/>
    <cellStyle name="Normal 2 2 2 6 22" xfId="38614"/>
    <cellStyle name="Normal 2 2 2 6 3" xfId="38615"/>
    <cellStyle name="Normal 2 2 2 6 4" xfId="38616"/>
    <cellStyle name="Normal 2 2 2 6 5" xfId="38617"/>
    <cellStyle name="Normal 2 2 2 6 6" xfId="38618"/>
    <cellStyle name="Normal 2 2 2 6 7" xfId="38619"/>
    <cellStyle name="Normal 2 2 2 6 8" xfId="38620"/>
    <cellStyle name="Normal 2 2 2 6 9" xfId="38621"/>
    <cellStyle name="Normal 2 2 2 60" xfId="38622"/>
    <cellStyle name="Normal 2 2 2 60 10" xfId="38623"/>
    <cellStyle name="Normal 2 2 2 60 11" xfId="38624"/>
    <cellStyle name="Normal 2 2 2 60 12" xfId="38625"/>
    <cellStyle name="Normal 2 2 2 60 13" xfId="38626"/>
    <cellStyle name="Normal 2 2 2 60 14" xfId="38627"/>
    <cellStyle name="Normal 2 2 2 60 15" xfId="38628"/>
    <cellStyle name="Normal 2 2 2 60 16" xfId="38629"/>
    <cellStyle name="Normal 2 2 2 60 17" xfId="38630"/>
    <cellStyle name="Normal 2 2 2 60 18" xfId="38631"/>
    <cellStyle name="Normal 2 2 2 60 19" xfId="38632"/>
    <cellStyle name="Normal 2 2 2 60 2" xfId="38633"/>
    <cellStyle name="Normal 2 2 2 60 20" xfId="38634"/>
    <cellStyle name="Normal 2 2 2 60 21" xfId="38635"/>
    <cellStyle name="Normal 2 2 2 60 22" xfId="38636"/>
    <cellStyle name="Normal 2 2 2 60 3" xfId="38637"/>
    <cellStyle name="Normal 2 2 2 60 4" xfId="38638"/>
    <cellStyle name="Normal 2 2 2 60 5" xfId="38639"/>
    <cellStyle name="Normal 2 2 2 60 6" xfId="38640"/>
    <cellStyle name="Normal 2 2 2 60 7" xfId="38641"/>
    <cellStyle name="Normal 2 2 2 60 8" xfId="38642"/>
    <cellStyle name="Normal 2 2 2 60 9" xfId="38643"/>
    <cellStyle name="Normal 2 2 2 61" xfId="38644"/>
    <cellStyle name="Normal 2 2 2 61 10" xfId="38645"/>
    <cellStyle name="Normal 2 2 2 61 11" xfId="38646"/>
    <cellStyle name="Normal 2 2 2 61 12" xfId="38647"/>
    <cellStyle name="Normal 2 2 2 61 13" xfId="38648"/>
    <cellStyle name="Normal 2 2 2 61 14" xfId="38649"/>
    <cellStyle name="Normal 2 2 2 61 15" xfId="38650"/>
    <cellStyle name="Normal 2 2 2 61 16" xfId="38651"/>
    <cellStyle name="Normal 2 2 2 61 17" xfId="38652"/>
    <cellStyle name="Normal 2 2 2 61 18" xfId="38653"/>
    <cellStyle name="Normal 2 2 2 61 19" xfId="38654"/>
    <cellStyle name="Normal 2 2 2 61 2" xfId="38655"/>
    <cellStyle name="Normal 2 2 2 61 20" xfId="38656"/>
    <cellStyle name="Normal 2 2 2 61 21" xfId="38657"/>
    <cellStyle name="Normal 2 2 2 61 22" xfId="38658"/>
    <cellStyle name="Normal 2 2 2 61 3" xfId="38659"/>
    <cellStyle name="Normal 2 2 2 61 4" xfId="38660"/>
    <cellStyle name="Normal 2 2 2 61 5" xfId="38661"/>
    <cellStyle name="Normal 2 2 2 61 6" xfId="38662"/>
    <cellStyle name="Normal 2 2 2 61 7" xfId="38663"/>
    <cellStyle name="Normal 2 2 2 61 8" xfId="38664"/>
    <cellStyle name="Normal 2 2 2 61 9" xfId="38665"/>
    <cellStyle name="Normal 2 2 2 62" xfId="38666"/>
    <cellStyle name="Normal 2 2 2 62 10" xfId="38667"/>
    <cellStyle name="Normal 2 2 2 62 11" xfId="38668"/>
    <cellStyle name="Normal 2 2 2 62 12" xfId="38669"/>
    <cellStyle name="Normal 2 2 2 62 13" xfId="38670"/>
    <cellStyle name="Normal 2 2 2 62 14" xfId="38671"/>
    <cellStyle name="Normal 2 2 2 62 15" xfId="38672"/>
    <cellStyle name="Normal 2 2 2 62 16" xfId="38673"/>
    <cellStyle name="Normal 2 2 2 62 17" xfId="38674"/>
    <cellStyle name="Normal 2 2 2 62 18" xfId="38675"/>
    <cellStyle name="Normal 2 2 2 62 19" xfId="38676"/>
    <cellStyle name="Normal 2 2 2 62 2" xfId="38677"/>
    <cellStyle name="Normal 2 2 2 62 20" xfId="38678"/>
    <cellStyle name="Normal 2 2 2 62 21" xfId="38679"/>
    <cellStyle name="Normal 2 2 2 62 22" xfId="38680"/>
    <cellStyle name="Normal 2 2 2 62 3" xfId="38681"/>
    <cellStyle name="Normal 2 2 2 62 4" xfId="38682"/>
    <cellStyle name="Normal 2 2 2 62 5" xfId="38683"/>
    <cellStyle name="Normal 2 2 2 62 6" xfId="38684"/>
    <cellStyle name="Normal 2 2 2 62 7" xfId="38685"/>
    <cellStyle name="Normal 2 2 2 62 8" xfId="38686"/>
    <cellStyle name="Normal 2 2 2 62 9" xfId="38687"/>
    <cellStyle name="Normal 2 2 2 63" xfId="38688"/>
    <cellStyle name="Normal 2 2 2 63 10" xfId="38689"/>
    <cellStyle name="Normal 2 2 2 63 11" xfId="38690"/>
    <cellStyle name="Normal 2 2 2 63 12" xfId="38691"/>
    <cellStyle name="Normal 2 2 2 63 13" xfId="38692"/>
    <cellStyle name="Normal 2 2 2 63 14" xfId="38693"/>
    <cellStyle name="Normal 2 2 2 63 15" xfId="38694"/>
    <cellStyle name="Normal 2 2 2 63 16" xfId="38695"/>
    <cellStyle name="Normal 2 2 2 63 17" xfId="38696"/>
    <cellStyle name="Normal 2 2 2 63 18" xfId="38697"/>
    <cellStyle name="Normal 2 2 2 63 19" xfId="38698"/>
    <cellStyle name="Normal 2 2 2 63 2" xfId="38699"/>
    <cellStyle name="Normal 2 2 2 63 20" xfId="38700"/>
    <cellStyle name="Normal 2 2 2 63 21" xfId="38701"/>
    <cellStyle name="Normal 2 2 2 63 22" xfId="38702"/>
    <cellStyle name="Normal 2 2 2 63 3" xfId="38703"/>
    <cellStyle name="Normal 2 2 2 63 4" xfId="38704"/>
    <cellStyle name="Normal 2 2 2 63 5" xfId="38705"/>
    <cellStyle name="Normal 2 2 2 63 6" xfId="38706"/>
    <cellStyle name="Normal 2 2 2 63 7" xfId="38707"/>
    <cellStyle name="Normal 2 2 2 63 8" xfId="38708"/>
    <cellStyle name="Normal 2 2 2 63 9" xfId="38709"/>
    <cellStyle name="Normal 2 2 2 64" xfId="38710"/>
    <cellStyle name="Normal 2 2 2 64 10" xfId="38711"/>
    <cellStyle name="Normal 2 2 2 64 11" xfId="38712"/>
    <cellStyle name="Normal 2 2 2 64 12" xfId="38713"/>
    <cellStyle name="Normal 2 2 2 64 13" xfId="38714"/>
    <cellStyle name="Normal 2 2 2 64 14" xfId="38715"/>
    <cellStyle name="Normal 2 2 2 64 15" xfId="38716"/>
    <cellStyle name="Normal 2 2 2 64 16" xfId="38717"/>
    <cellStyle name="Normal 2 2 2 64 17" xfId="38718"/>
    <cellStyle name="Normal 2 2 2 64 18" xfId="38719"/>
    <cellStyle name="Normal 2 2 2 64 19" xfId="38720"/>
    <cellStyle name="Normal 2 2 2 64 2" xfId="38721"/>
    <cellStyle name="Normal 2 2 2 64 20" xfId="38722"/>
    <cellStyle name="Normal 2 2 2 64 21" xfId="38723"/>
    <cellStyle name="Normal 2 2 2 64 22" xfId="38724"/>
    <cellStyle name="Normal 2 2 2 64 3" xfId="38725"/>
    <cellStyle name="Normal 2 2 2 64 4" xfId="38726"/>
    <cellStyle name="Normal 2 2 2 64 5" xfId="38727"/>
    <cellStyle name="Normal 2 2 2 64 6" xfId="38728"/>
    <cellStyle name="Normal 2 2 2 64 7" xfId="38729"/>
    <cellStyle name="Normal 2 2 2 64 8" xfId="38730"/>
    <cellStyle name="Normal 2 2 2 64 9" xfId="38731"/>
    <cellStyle name="Normal 2 2 2 65" xfId="38732"/>
    <cellStyle name="Normal 2 2 2 65 10" xfId="38733"/>
    <cellStyle name="Normal 2 2 2 65 11" xfId="38734"/>
    <cellStyle name="Normal 2 2 2 65 12" xfId="38735"/>
    <cellStyle name="Normal 2 2 2 65 13" xfId="38736"/>
    <cellStyle name="Normal 2 2 2 65 14" xfId="38737"/>
    <cellStyle name="Normal 2 2 2 65 15" xfId="38738"/>
    <cellStyle name="Normal 2 2 2 65 16" xfId="38739"/>
    <cellStyle name="Normal 2 2 2 65 17" xfId="38740"/>
    <cellStyle name="Normal 2 2 2 65 18" xfId="38741"/>
    <cellStyle name="Normal 2 2 2 65 19" xfId="38742"/>
    <cellStyle name="Normal 2 2 2 65 2" xfId="38743"/>
    <cellStyle name="Normal 2 2 2 65 20" xfId="38744"/>
    <cellStyle name="Normal 2 2 2 65 21" xfId="38745"/>
    <cellStyle name="Normal 2 2 2 65 22" xfId="38746"/>
    <cellStyle name="Normal 2 2 2 65 3" xfId="38747"/>
    <cellStyle name="Normal 2 2 2 65 4" xfId="38748"/>
    <cellStyle name="Normal 2 2 2 65 5" xfId="38749"/>
    <cellStyle name="Normal 2 2 2 65 6" xfId="38750"/>
    <cellStyle name="Normal 2 2 2 65 7" xfId="38751"/>
    <cellStyle name="Normal 2 2 2 65 8" xfId="38752"/>
    <cellStyle name="Normal 2 2 2 65 9" xfId="38753"/>
    <cellStyle name="Normal 2 2 2 66" xfId="38754"/>
    <cellStyle name="Normal 2 2 2 66 10" xfId="38755"/>
    <cellStyle name="Normal 2 2 2 66 11" xfId="38756"/>
    <cellStyle name="Normal 2 2 2 66 12" xfId="38757"/>
    <cellStyle name="Normal 2 2 2 66 13" xfId="38758"/>
    <cellStyle name="Normal 2 2 2 66 14" xfId="38759"/>
    <cellStyle name="Normal 2 2 2 66 15" xfId="38760"/>
    <cellStyle name="Normal 2 2 2 66 16" xfId="38761"/>
    <cellStyle name="Normal 2 2 2 66 17" xfId="38762"/>
    <cellStyle name="Normal 2 2 2 66 18" xfId="38763"/>
    <cellStyle name="Normal 2 2 2 66 19" xfId="38764"/>
    <cellStyle name="Normal 2 2 2 66 2" xfId="38765"/>
    <cellStyle name="Normal 2 2 2 66 20" xfId="38766"/>
    <cellStyle name="Normal 2 2 2 66 21" xfId="38767"/>
    <cellStyle name="Normal 2 2 2 66 22" xfId="38768"/>
    <cellStyle name="Normal 2 2 2 66 3" xfId="38769"/>
    <cellStyle name="Normal 2 2 2 66 4" xfId="38770"/>
    <cellStyle name="Normal 2 2 2 66 5" xfId="38771"/>
    <cellStyle name="Normal 2 2 2 66 6" xfId="38772"/>
    <cellStyle name="Normal 2 2 2 66 7" xfId="38773"/>
    <cellStyle name="Normal 2 2 2 66 8" xfId="38774"/>
    <cellStyle name="Normal 2 2 2 66 9" xfId="38775"/>
    <cellStyle name="Normal 2 2 2 67" xfId="38776"/>
    <cellStyle name="Normal 2 2 2 67 10" xfId="38777"/>
    <cellStyle name="Normal 2 2 2 67 11" xfId="38778"/>
    <cellStyle name="Normal 2 2 2 67 12" xfId="38779"/>
    <cellStyle name="Normal 2 2 2 67 13" xfId="38780"/>
    <cellStyle name="Normal 2 2 2 67 14" xfId="38781"/>
    <cellStyle name="Normal 2 2 2 67 15" xfId="38782"/>
    <cellStyle name="Normal 2 2 2 67 16" xfId="38783"/>
    <cellStyle name="Normal 2 2 2 67 17" xfId="38784"/>
    <cellStyle name="Normal 2 2 2 67 18" xfId="38785"/>
    <cellStyle name="Normal 2 2 2 67 19" xfId="38786"/>
    <cellStyle name="Normal 2 2 2 67 2" xfId="38787"/>
    <cellStyle name="Normal 2 2 2 67 20" xfId="38788"/>
    <cellStyle name="Normal 2 2 2 67 21" xfId="38789"/>
    <cellStyle name="Normal 2 2 2 67 22" xfId="38790"/>
    <cellStyle name="Normal 2 2 2 67 3" xfId="38791"/>
    <cellStyle name="Normal 2 2 2 67 4" xfId="38792"/>
    <cellStyle name="Normal 2 2 2 67 5" xfId="38793"/>
    <cellStyle name="Normal 2 2 2 67 6" xfId="38794"/>
    <cellStyle name="Normal 2 2 2 67 7" xfId="38795"/>
    <cellStyle name="Normal 2 2 2 67 8" xfId="38796"/>
    <cellStyle name="Normal 2 2 2 67 9" xfId="38797"/>
    <cellStyle name="Normal 2 2 2 68" xfId="38798"/>
    <cellStyle name="Normal 2 2 2 68 10" xfId="38799"/>
    <cellStyle name="Normal 2 2 2 68 11" xfId="38800"/>
    <cellStyle name="Normal 2 2 2 68 12" xfId="38801"/>
    <cellStyle name="Normal 2 2 2 68 13" xfId="38802"/>
    <cellStyle name="Normal 2 2 2 68 14" xfId="38803"/>
    <cellStyle name="Normal 2 2 2 68 15" xfId="38804"/>
    <cellStyle name="Normal 2 2 2 68 16" xfId="38805"/>
    <cellStyle name="Normal 2 2 2 68 17" xfId="38806"/>
    <cellStyle name="Normal 2 2 2 68 18" xfId="38807"/>
    <cellStyle name="Normal 2 2 2 68 19" xfId="38808"/>
    <cellStyle name="Normal 2 2 2 68 2" xfId="38809"/>
    <cellStyle name="Normal 2 2 2 68 20" xfId="38810"/>
    <cellStyle name="Normal 2 2 2 68 21" xfId="38811"/>
    <cellStyle name="Normal 2 2 2 68 22" xfId="38812"/>
    <cellStyle name="Normal 2 2 2 68 3" xfId="38813"/>
    <cellStyle name="Normal 2 2 2 68 4" xfId="38814"/>
    <cellStyle name="Normal 2 2 2 68 5" xfId="38815"/>
    <cellStyle name="Normal 2 2 2 68 6" xfId="38816"/>
    <cellStyle name="Normal 2 2 2 68 7" xfId="38817"/>
    <cellStyle name="Normal 2 2 2 68 8" xfId="38818"/>
    <cellStyle name="Normal 2 2 2 68 9" xfId="38819"/>
    <cellStyle name="Normal 2 2 2 69" xfId="38820"/>
    <cellStyle name="Normal 2 2 2 69 10" xfId="38821"/>
    <cellStyle name="Normal 2 2 2 69 11" xfId="38822"/>
    <cellStyle name="Normal 2 2 2 69 12" xfId="38823"/>
    <cellStyle name="Normal 2 2 2 69 13" xfId="38824"/>
    <cellStyle name="Normal 2 2 2 69 14" xfId="38825"/>
    <cellStyle name="Normal 2 2 2 69 15" xfId="38826"/>
    <cellStyle name="Normal 2 2 2 69 16" xfId="38827"/>
    <cellStyle name="Normal 2 2 2 69 17" xfId="38828"/>
    <cellStyle name="Normal 2 2 2 69 18" xfId="38829"/>
    <cellStyle name="Normal 2 2 2 69 19" xfId="38830"/>
    <cellStyle name="Normal 2 2 2 69 2" xfId="38831"/>
    <cellStyle name="Normal 2 2 2 69 20" xfId="38832"/>
    <cellStyle name="Normal 2 2 2 69 21" xfId="38833"/>
    <cellStyle name="Normal 2 2 2 69 22" xfId="38834"/>
    <cellStyle name="Normal 2 2 2 69 3" xfId="38835"/>
    <cellStyle name="Normal 2 2 2 69 4" xfId="38836"/>
    <cellStyle name="Normal 2 2 2 69 5" xfId="38837"/>
    <cellStyle name="Normal 2 2 2 69 6" xfId="38838"/>
    <cellStyle name="Normal 2 2 2 69 7" xfId="38839"/>
    <cellStyle name="Normal 2 2 2 69 8" xfId="38840"/>
    <cellStyle name="Normal 2 2 2 69 9" xfId="38841"/>
    <cellStyle name="Normal 2 2 2 7" xfId="38842"/>
    <cellStyle name="Normal 2 2 2 7 10" xfId="38843"/>
    <cellStyle name="Normal 2 2 2 7 11" xfId="38844"/>
    <cellStyle name="Normal 2 2 2 7 12" xfId="38845"/>
    <cellStyle name="Normal 2 2 2 7 13" xfId="38846"/>
    <cellStyle name="Normal 2 2 2 7 14" xfId="38847"/>
    <cellStyle name="Normal 2 2 2 7 15" xfId="38848"/>
    <cellStyle name="Normal 2 2 2 7 16" xfId="38849"/>
    <cellStyle name="Normal 2 2 2 7 17" xfId="38850"/>
    <cellStyle name="Normal 2 2 2 7 18" xfId="38851"/>
    <cellStyle name="Normal 2 2 2 7 19" xfId="38852"/>
    <cellStyle name="Normal 2 2 2 7 2" xfId="38853"/>
    <cellStyle name="Normal 2 2 2 7 20" xfId="38854"/>
    <cellStyle name="Normal 2 2 2 7 21" xfId="38855"/>
    <cellStyle name="Normal 2 2 2 7 22" xfId="38856"/>
    <cellStyle name="Normal 2 2 2 7 3" xfId="38857"/>
    <cellStyle name="Normal 2 2 2 7 4" xfId="38858"/>
    <cellStyle name="Normal 2 2 2 7 5" xfId="38859"/>
    <cellStyle name="Normal 2 2 2 7 6" xfId="38860"/>
    <cellStyle name="Normal 2 2 2 7 7" xfId="38861"/>
    <cellStyle name="Normal 2 2 2 7 8" xfId="38862"/>
    <cellStyle name="Normal 2 2 2 7 9" xfId="38863"/>
    <cellStyle name="Normal 2 2 2 70" xfId="38864"/>
    <cellStyle name="Normal 2 2 2 70 10" xfId="38865"/>
    <cellStyle name="Normal 2 2 2 70 11" xfId="38866"/>
    <cellStyle name="Normal 2 2 2 70 12" xfId="38867"/>
    <cellStyle name="Normal 2 2 2 70 13" xfId="38868"/>
    <cellStyle name="Normal 2 2 2 70 14" xfId="38869"/>
    <cellStyle name="Normal 2 2 2 70 15" xfId="38870"/>
    <cellStyle name="Normal 2 2 2 70 16" xfId="38871"/>
    <cellStyle name="Normal 2 2 2 70 17" xfId="38872"/>
    <cellStyle name="Normal 2 2 2 70 18" xfId="38873"/>
    <cellStyle name="Normal 2 2 2 70 19" xfId="38874"/>
    <cellStyle name="Normal 2 2 2 70 2" xfId="38875"/>
    <cellStyle name="Normal 2 2 2 70 20" xfId="38876"/>
    <cellStyle name="Normal 2 2 2 70 21" xfId="38877"/>
    <cellStyle name="Normal 2 2 2 70 22" xfId="38878"/>
    <cellStyle name="Normal 2 2 2 70 3" xfId="38879"/>
    <cellStyle name="Normal 2 2 2 70 4" xfId="38880"/>
    <cellStyle name="Normal 2 2 2 70 5" xfId="38881"/>
    <cellStyle name="Normal 2 2 2 70 6" xfId="38882"/>
    <cellStyle name="Normal 2 2 2 70 7" xfId="38883"/>
    <cellStyle name="Normal 2 2 2 70 8" xfId="38884"/>
    <cellStyle name="Normal 2 2 2 70 9" xfId="38885"/>
    <cellStyle name="Normal 2 2 2 71" xfId="38886"/>
    <cellStyle name="Normal 2 2 2 71 10" xfId="38887"/>
    <cellStyle name="Normal 2 2 2 71 11" xfId="38888"/>
    <cellStyle name="Normal 2 2 2 71 12" xfId="38889"/>
    <cellStyle name="Normal 2 2 2 71 13" xfId="38890"/>
    <cellStyle name="Normal 2 2 2 71 14" xfId="38891"/>
    <cellStyle name="Normal 2 2 2 71 15" xfId="38892"/>
    <cellStyle name="Normal 2 2 2 71 16" xfId="38893"/>
    <cellStyle name="Normal 2 2 2 71 17" xfId="38894"/>
    <cellStyle name="Normal 2 2 2 71 18" xfId="38895"/>
    <cellStyle name="Normal 2 2 2 71 19" xfId="38896"/>
    <cellStyle name="Normal 2 2 2 71 2" xfId="38897"/>
    <cellStyle name="Normal 2 2 2 71 20" xfId="38898"/>
    <cellStyle name="Normal 2 2 2 71 21" xfId="38899"/>
    <cellStyle name="Normal 2 2 2 71 22" xfId="38900"/>
    <cellStyle name="Normal 2 2 2 71 3" xfId="38901"/>
    <cellStyle name="Normal 2 2 2 71 4" xfId="38902"/>
    <cellStyle name="Normal 2 2 2 71 5" xfId="38903"/>
    <cellStyle name="Normal 2 2 2 71 6" xfId="38904"/>
    <cellStyle name="Normal 2 2 2 71 7" xfId="38905"/>
    <cellStyle name="Normal 2 2 2 71 8" xfId="38906"/>
    <cellStyle name="Normal 2 2 2 71 9" xfId="38907"/>
    <cellStyle name="Normal 2 2 2 72" xfId="38908"/>
    <cellStyle name="Normal 2 2 2 72 10" xfId="38909"/>
    <cellStyle name="Normal 2 2 2 72 11" xfId="38910"/>
    <cellStyle name="Normal 2 2 2 72 12" xfId="38911"/>
    <cellStyle name="Normal 2 2 2 72 13" xfId="38912"/>
    <cellStyle name="Normal 2 2 2 72 14" xfId="38913"/>
    <cellStyle name="Normal 2 2 2 72 15" xfId="38914"/>
    <cellStyle name="Normal 2 2 2 72 16" xfId="38915"/>
    <cellStyle name="Normal 2 2 2 72 17" xfId="38916"/>
    <cellStyle name="Normal 2 2 2 72 18" xfId="38917"/>
    <cellStyle name="Normal 2 2 2 72 19" xfId="38918"/>
    <cellStyle name="Normal 2 2 2 72 2" xfId="38919"/>
    <cellStyle name="Normal 2 2 2 72 20" xfId="38920"/>
    <cellStyle name="Normal 2 2 2 72 21" xfId="38921"/>
    <cellStyle name="Normal 2 2 2 72 22" xfId="38922"/>
    <cellStyle name="Normal 2 2 2 72 3" xfId="38923"/>
    <cellStyle name="Normal 2 2 2 72 4" xfId="38924"/>
    <cellStyle name="Normal 2 2 2 72 5" xfId="38925"/>
    <cellStyle name="Normal 2 2 2 72 6" xfId="38926"/>
    <cellStyle name="Normal 2 2 2 72 7" xfId="38927"/>
    <cellStyle name="Normal 2 2 2 72 8" xfId="38928"/>
    <cellStyle name="Normal 2 2 2 72 9" xfId="38929"/>
    <cellStyle name="Normal 2 2 2 73" xfId="38930"/>
    <cellStyle name="Normal 2 2 2 73 10" xfId="38931"/>
    <cellStyle name="Normal 2 2 2 73 11" xfId="38932"/>
    <cellStyle name="Normal 2 2 2 73 12" xfId="38933"/>
    <cellStyle name="Normal 2 2 2 73 13" xfId="38934"/>
    <cellStyle name="Normal 2 2 2 73 14" xfId="38935"/>
    <cellStyle name="Normal 2 2 2 73 15" xfId="38936"/>
    <cellStyle name="Normal 2 2 2 73 16" xfId="38937"/>
    <cellStyle name="Normal 2 2 2 73 17" xfId="38938"/>
    <cellStyle name="Normal 2 2 2 73 18" xfId="38939"/>
    <cellStyle name="Normal 2 2 2 73 19" xfId="38940"/>
    <cellStyle name="Normal 2 2 2 73 2" xfId="38941"/>
    <cellStyle name="Normal 2 2 2 73 20" xfId="38942"/>
    <cellStyle name="Normal 2 2 2 73 21" xfId="38943"/>
    <cellStyle name="Normal 2 2 2 73 22" xfId="38944"/>
    <cellStyle name="Normal 2 2 2 73 3" xfId="38945"/>
    <cellStyle name="Normal 2 2 2 73 4" xfId="38946"/>
    <cellStyle name="Normal 2 2 2 73 5" xfId="38947"/>
    <cellStyle name="Normal 2 2 2 73 6" xfId="38948"/>
    <cellStyle name="Normal 2 2 2 73 7" xfId="38949"/>
    <cellStyle name="Normal 2 2 2 73 8" xfId="38950"/>
    <cellStyle name="Normal 2 2 2 73 9" xfId="38951"/>
    <cellStyle name="Normal 2 2 2 74" xfId="38952"/>
    <cellStyle name="Normal 2 2 2 74 10" xfId="38953"/>
    <cellStyle name="Normal 2 2 2 74 11" xfId="38954"/>
    <cellStyle name="Normal 2 2 2 74 12" xfId="38955"/>
    <cellStyle name="Normal 2 2 2 74 13" xfId="38956"/>
    <cellStyle name="Normal 2 2 2 74 14" xfId="38957"/>
    <cellStyle name="Normal 2 2 2 74 15" xfId="38958"/>
    <cellStyle name="Normal 2 2 2 74 16" xfId="38959"/>
    <cellStyle name="Normal 2 2 2 74 17" xfId="38960"/>
    <cellStyle name="Normal 2 2 2 74 18" xfId="38961"/>
    <cellStyle name="Normal 2 2 2 74 19" xfId="38962"/>
    <cellStyle name="Normal 2 2 2 74 2" xfId="38963"/>
    <cellStyle name="Normal 2 2 2 74 20" xfId="38964"/>
    <cellStyle name="Normal 2 2 2 74 21" xfId="38965"/>
    <cellStyle name="Normal 2 2 2 74 22" xfId="38966"/>
    <cellStyle name="Normal 2 2 2 74 3" xfId="38967"/>
    <cellStyle name="Normal 2 2 2 74 4" xfId="38968"/>
    <cellStyle name="Normal 2 2 2 74 5" xfId="38969"/>
    <cellStyle name="Normal 2 2 2 74 6" xfId="38970"/>
    <cellStyle name="Normal 2 2 2 74 7" xfId="38971"/>
    <cellStyle name="Normal 2 2 2 74 8" xfId="38972"/>
    <cellStyle name="Normal 2 2 2 74 9" xfId="38973"/>
    <cellStyle name="Normal 2 2 2 75" xfId="38974"/>
    <cellStyle name="Normal 2 2 2 75 10" xfId="38975"/>
    <cellStyle name="Normal 2 2 2 75 11" xfId="38976"/>
    <cellStyle name="Normal 2 2 2 75 12" xfId="38977"/>
    <cellStyle name="Normal 2 2 2 75 13" xfId="38978"/>
    <cellStyle name="Normal 2 2 2 75 14" xfId="38979"/>
    <cellStyle name="Normal 2 2 2 75 15" xfId="38980"/>
    <cellStyle name="Normal 2 2 2 75 16" xfId="38981"/>
    <cellStyle name="Normal 2 2 2 75 17" xfId="38982"/>
    <cellStyle name="Normal 2 2 2 75 18" xfId="38983"/>
    <cellStyle name="Normal 2 2 2 75 19" xfId="38984"/>
    <cellStyle name="Normal 2 2 2 75 2" xfId="38985"/>
    <cellStyle name="Normal 2 2 2 75 20" xfId="38986"/>
    <cellStyle name="Normal 2 2 2 75 21" xfId="38987"/>
    <cellStyle name="Normal 2 2 2 75 22" xfId="38988"/>
    <cellStyle name="Normal 2 2 2 75 3" xfId="38989"/>
    <cellStyle name="Normal 2 2 2 75 4" xfId="38990"/>
    <cellStyle name="Normal 2 2 2 75 5" xfId="38991"/>
    <cellStyle name="Normal 2 2 2 75 6" xfId="38992"/>
    <cellStyle name="Normal 2 2 2 75 7" xfId="38993"/>
    <cellStyle name="Normal 2 2 2 75 8" xfId="38994"/>
    <cellStyle name="Normal 2 2 2 75 9" xfId="38995"/>
    <cellStyle name="Normal 2 2 2 76" xfId="38996"/>
    <cellStyle name="Normal 2 2 2 76 10" xfId="38997"/>
    <cellStyle name="Normal 2 2 2 76 11" xfId="38998"/>
    <cellStyle name="Normal 2 2 2 76 12" xfId="38999"/>
    <cellStyle name="Normal 2 2 2 76 13" xfId="39000"/>
    <cellStyle name="Normal 2 2 2 76 14" xfId="39001"/>
    <cellStyle name="Normal 2 2 2 76 15" xfId="39002"/>
    <cellStyle name="Normal 2 2 2 76 16" xfId="39003"/>
    <cellStyle name="Normal 2 2 2 76 17" xfId="39004"/>
    <cellStyle name="Normal 2 2 2 76 18" xfId="39005"/>
    <cellStyle name="Normal 2 2 2 76 19" xfId="39006"/>
    <cellStyle name="Normal 2 2 2 76 2" xfId="39007"/>
    <cellStyle name="Normal 2 2 2 76 20" xfId="39008"/>
    <cellStyle name="Normal 2 2 2 76 21" xfId="39009"/>
    <cellStyle name="Normal 2 2 2 76 22" xfId="39010"/>
    <cellStyle name="Normal 2 2 2 76 3" xfId="39011"/>
    <cellStyle name="Normal 2 2 2 76 4" xfId="39012"/>
    <cellStyle name="Normal 2 2 2 76 5" xfId="39013"/>
    <cellStyle name="Normal 2 2 2 76 6" xfId="39014"/>
    <cellStyle name="Normal 2 2 2 76 7" xfId="39015"/>
    <cellStyle name="Normal 2 2 2 76 8" xfId="39016"/>
    <cellStyle name="Normal 2 2 2 76 9" xfId="39017"/>
    <cellStyle name="Normal 2 2 2 77" xfId="39018"/>
    <cellStyle name="Normal 2 2 2 77 10" xfId="39019"/>
    <cellStyle name="Normal 2 2 2 77 11" xfId="39020"/>
    <cellStyle name="Normal 2 2 2 77 12" xfId="39021"/>
    <cellStyle name="Normal 2 2 2 77 13" xfId="39022"/>
    <cellStyle name="Normal 2 2 2 77 14" xfId="39023"/>
    <cellStyle name="Normal 2 2 2 77 15" xfId="39024"/>
    <cellStyle name="Normal 2 2 2 77 16" xfId="39025"/>
    <cellStyle name="Normal 2 2 2 77 17" xfId="39026"/>
    <cellStyle name="Normal 2 2 2 77 18" xfId="39027"/>
    <cellStyle name="Normal 2 2 2 77 19" xfId="39028"/>
    <cellStyle name="Normal 2 2 2 77 2" xfId="39029"/>
    <cellStyle name="Normal 2 2 2 77 20" xfId="39030"/>
    <cellStyle name="Normal 2 2 2 77 21" xfId="39031"/>
    <cellStyle name="Normal 2 2 2 77 22" xfId="39032"/>
    <cellStyle name="Normal 2 2 2 77 3" xfId="39033"/>
    <cellStyle name="Normal 2 2 2 77 4" xfId="39034"/>
    <cellStyle name="Normal 2 2 2 77 5" xfId="39035"/>
    <cellStyle name="Normal 2 2 2 77 6" xfId="39036"/>
    <cellStyle name="Normal 2 2 2 77 7" xfId="39037"/>
    <cellStyle name="Normal 2 2 2 77 8" xfId="39038"/>
    <cellStyle name="Normal 2 2 2 77 9" xfId="39039"/>
    <cellStyle name="Normal 2 2 2 78" xfId="39040"/>
    <cellStyle name="Normal 2 2 2 78 10" xfId="39041"/>
    <cellStyle name="Normal 2 2 2 78 11" xfId="39042"/>
    <cellStyle name="Normal 2 2 2 78 12" xfId="39043"/>
    <cellStyle name="Normal 2 2 2 78 13" xfId="39044"/>
    <cellStyle name="Normal 2 2 2 78 14" xfId="39045"/>
    <cellStyle name="Normal 2 2 2 78 15" xfId="39046"/>
    <cellStyle name="Normal 2 2 2 78 16" xfId="39047"/>
    <cellStyle name="Normal 2 2 2 78 17" xfId="39048"/>
    <cellStyle name="Normal 2 2 2 78 18" xfId="39049"/>
    <cellStyle name="Normal 2 2 2 78 19" xfId="39050"/>
    <cellStyle name="Normal 2 2 2 78 2" xfId="39051"/>
    <cellStyle name="Normal 2 2 2 78 20" xfId="39052"/>
    <cellStyle name="Normal 2 2 2 78 21" xfId="39053"/>
    <cellStyle name="Normal 2 2 2 78 22" xfId="39054"/>
    <cellStyle name="Normal 2 2 2 78 3" xfId="39055"/>
    <cellStyle name="Normal 2 2 2 78 4" xfId="39056"/>
    <cellStyle name="Normal 2 2 2 78 5" xfId="39057"/>
    <cellStyle name="Normal 2 2 2 78 6" xfId="39058"/>
    <cellStyle name="Normal 2 2 2 78 7" xfId="39059"/>
    <cellStyle name="Normal 2 2 2 78 8" xfId="39060"/>
    <cellStyle name="Normal 2 2 2 78 9" xfId="39061"/>
    <cellStyle name="Normal 2 2 2 79" xfId="39062"/>
    <cellStyle name="Normal 2 2 2 79 10" xfId="39063"/>
    <cellStyle name="Normal 2 2 2 79 11" xfId="39064"/>
    <cellStyle name="Normal 2 2 2 79 12" xfId="39065"/>
    <cellStyle name="Normal 2 2 2 79 13" xfId="39066"/>
    <cellStyle name="Normal 2 2 2 79 14" xfId="39067"/>
    <cellStyle name="Normal 2 2 2 79 15" xfId="39068"/>
    <cellStyle name="Normal 2 2 2 79 16" xfId="39069"/>
    <cellStyle name="Normal 2 2 2 79 17" xfId="39070"/>
    <cellStyle name="Normal 2 2 2 79 18" xfId="39071"/>
    <cellStyle name="Normal 2 2 2 79 19" xfId="39072"/>
    <cellStyle name="Normal 2 2 2 79 2" xfId="39073"/>
    <cellStyle name="Normal 2 2 2 79 20" xfId="39074"/>
    <cellStyle name="Normal 2 2 2 79 21" xfId="39075"/>
    <cellStyle name="Normal 2 2 2 79 22" xfId="39076"/>
    <cellStyle name="Normal 2 2 2 79 3" xfId="39077"/>
    <cellStyle name="Normal 2 2 2 79 4" xfId="39078"/>
    <cellStyle name="Normal 2 2 2 79 5" xfId="39079"/>
    <cellStyle name="Normal 2 2 2 79 6" xfId="39080"/>
    <cellStyle name="Normal 2 2 2 79 7" xfId="39081"/>
    <cellStyle name="Normal 2 2 2 79 8" xfId="39082"/>
    <cellStyle name="Normal 2 2 2 79 9" xfId="39083"/>
    <cellStyle name="Normal 2 2 2 8" xfId="39084"/>
    <cellStyle name="Normal 2 2 2 8 10" xfId="39085"/>
    <cellStyle name="Normal 2 2 2 8 11" xfId="39086"/>
    <cellStyle name="Normal 2 2 2 8 12" xfId="39087"/>
    <cellStyle name="Normal 2 2 2 8 13" xfId="39088"/>
    <cellStyle name="Normal 2 2 2 8 14" xfId="39089"/>
    <cellStyle name="Normal 2 2 2 8 15" xfId="39090"/>
    <cellStyle name="Normal 2 2 2 8 16" xfId="39091"/>
    <cellStyle name="Normal 2 2 2 8 17" xfId="39092"/>
    <cellStyle name="Normal 2 2 2 8 18" xfId="39093"/>
    <cellStyle name="Normal 2 2 2 8 19" xfId="39094"/>
    <cellStyle name="Normal 2 2 2 8 2" xfId="39095"/>
    <cellStyle name="Normal 2 2 2 8 2 10" xfId="39096"/>
    <cellStyle name="Normal 2 2 2 8 2 11" xfId="39097"/>
    <cellStyle name="Normal 2 2 2 8 2 12" xfId="39098"/>
    <cellStyle name="Normal 2 2 2 8 2 13" xfId="39099"/>
    <cellStyle name="Normal 2 2 2 8 2 14" xfId="39100"/>
    <cellStyle name="Normal 2 2 2 8 2 15" xfId="39101"/>
    <cellStyle name="Normal 2 2 2 8 2 16" xfId="39102"/>
    <cellStyle name="Normal 2 2 2 8 2 17" xfId="39103"/>
    <cellStyle name="Normal 2 2 2 8 2 18" xfId="39104"/>
    <cellStyle name="Normal 2 2 2 8 2 19" xfId="39105"/>
    <cellStyle name="Normal 2 2 2 8 2 2" xfId="39106"/>
    <cellStyle name="Normal 2 2 2 8 2 20" xfId="39107"/>
    <cellStyle name="Normal 2 2 2 8 2 21" xfId="39108"/>
    <cellStyle name="Normal 2 2 2 8 2 22" xfId="39109"/>
    <cellStyle name="Normal 2 2 2 8 2 23" xfId="39110"/>
    <cellStyle name="Normal 2 2 2 8 2 24" xfId="39111"/>
    <cellStyle name="Normal 2 2 2 8 2 25" xfId="39112"/>
    <cellStyle name="Normal 2 2 2 8 2 26" xfId="39113"/>
    <cellStyle name="Normal 2 2 2 8 2 27" xfId="39114"/>
    <cellStyle name="Normal 2 2 2 8 2 28" xfId="39115"/>
    <cellStyle name="Normal 2 2 2 8 2 29" xfId="39116"/>
    <cellStyle name="Normal 2 2 2 8 2 3" xfId="39117"/>
    <cellStyle name="Normal 2 2 2 8 2 30" xfId="39118"/>
    <cellStyle name="Normal 2 2 2 8 2 31" xfId="39119"/>
    <cellStyle name="Normal 2 2 2 8 2 32" xfId="39120"/>
    <cellStyle name="Normal 2 2 2 8 2 33" xfId="39121"/>
    <cellStyle name="Normal 2 2 2 8 2 34" xfId="39122"/>
    <cellStyle name="Normal 2 2 2 8 2 35" xfId="39123"/>
    <cellStyle name="Normal 2 2 2 8 2 36" xfId="39124"/>
    <cellStyle name="Normal 2 2 2 8 2 37" xfId="39125"/>
    <cellStyle name="Normal 2 2 2 8 2 4" xfId="39126"/>
    <cellStyle name="Normal 2 2 2 8 2 5" xfId="39127"/>
    <cellStyle name="Normal 2 2 2 8 2 6" xfId="39128"/>
    <cellStyle name="Normal 2 2 2 8 2 7" xfId="39129"/>
    <cellStyle name="Normal 2 2 2 8 2 8" xfId="39130"/>
    <cellStyle name="Normal 2 2 2 8 2 9" xfId="39131"/>
    <cellStyle name="Normal 2 2 2 8 20" xfId="39132"/>
    <cellStyle name="Normal 2 2 2 8 21" xfId="39133"/>
    <cellStyle name="Normal 2 2 2 8 22" xfId="39134"/>
    <cellStyle name="Normal 2 2 2 8 23" xfId="39135"/>
    <cellStyle name="Normal 2 2 2 8 24" xfId="39136"/>
    <cellStyle name="Normal 2 2 2 8 25" xfId="39137"/>
    <cellStyle name="Normal 2 2 2 8 26" xfId="39138"/>
    <cellStyle name="Normal 2 2 2 8 27" xfId="39139"/>
    <cellStyle name="Normal 2 2 2 8 28" xfId="39140"/>
    <cellStyle name="Normal 2 2 2 8 29" xfId="39141"/>
    <cellStyle name="Normal 2 2 2 8 3" xfId="39142"/>
    <cellStyle name="Normal 2 2 2 8 30" xfId="39143"/>
    <cellStyle name="Normal 2 2 2 8 31" xfId="39144"/>
    <cellStyle name="Normal 2 2 2 8 32" xfId="39145"/>
    <cellStyle name="Normal 2 2 2 8 33" xfId="39146"/>
    <cellStyle name="Normal 2 2 2 8 34" xfId="39147"/>
    <cellStyle name="Normal 2 2 2 8 35" xfId="39148"/>
    <cellStyle name="Normal 2 2 2 8 36" xfId="39149"/>
    <cellStyle name="Normal 2 2 2 8 37" xfId="39150"/>
    <cellStyle name="Normal 2 2 2 8 4" xfId="39151"/>
    <cellStyle name="Normal 2 2 2 8 5" xfId="39152"/>
    <cellStyle name="Normal 2 2 2 8 6" xfId="39153"/>
    <cellStyle name="Normal 2 2 2 8 7" xfId="39154"/>
    <cellStyle name="Normal 2 2 2 8 8" xfId="39155"/>
    <cellStyle name="Normal 2 2 2 8 9" xfId="39156"/>
    <cellStyle name="Normal 2 2 2 80" xfId="39157"/>
    <cellStyle name="Normal 2 2 2 80 10" xfId="39158"/>
    <cellStyle name="Normal 2 2 2 80 11" xfId="39159"/>
    <cellStyle name="Normal 2 2 2 80 12" xfId="39160"/>
    <cellStyle name="Normal 2 2 2 80 13" xfId="39161"/>
    <cellStyle name="Normal 2 2 2 80 14" xfId="39162"/>
    <cellStyle name="Normal 2 2 2 80 15" xfId="39163"/>
    <cellStyle name="Normal 2 2 2 80 16" xfId="39164"/>
    <cellStyle name="Normal 2 2 2 80 17" xfId="39165"/>
    <cellStyle name="Normal 2 2 2 80 18" xfId="39166"/>
    <cellStyle name="Normal 2 2 2 80 19" xfId="39167"/>
    <cellStyle name="Normal 2 2 2 80 2" xfId="39168"/>
    <cellStyle name="Normal 2 2 2 80 20" xfId="39169"/>
    <cellStyle name="Normal 2 2 2 80 21" xfId="39170"/>
    <cellStyle name="Normal 2 2 2 80 22" xfId="39171"/>
    <cellStyle name="Normal 2 2 2 80 3" xfId="39172"/>
    <cellStyle name="Normal 2 2 2 80 4" xfId="39173"/>
    <cellStyle name="Normal 2 2 2 80 5" xfId="39174"/>
    <cellStyle name="Normal 2 2 2 80 6" xfId="39175"/>
    <cellStyle name="Normal 2 2 2 80 7" xfId="39176"/>
    <cellStyle name="Normal 2 2 2 80 8" xfId="39177"/>
    <cellStyle name="Normal 2 2 2 80 9" xfId="39178"/>
    <cellStyle name="Normal 2 2 2 81" xfId="39179"/>
    <cellStyle name="Normal 2 2 2 81 10" xfId="39180"/>
    <cellStyle name="Normal 2 2 2 81 11" xfId="39181"/>
    <cellStyle name="Normal 2 2 2 81 12" xfId="39182"/>
    <cellStyle name="Normal 2 2 2 81 13" xfId="39183"/>
    <cellStyle name="Normal 2 2 2 81 14" xfId="39184"/>
    <cellStyle name="Normal 2 2 2 81 15" xfId="39185"/>
    <cellStyle name="Normal 2 2 2 81 16" xfId="39186"/>
    <cellStyle name="Normal 2 2 2 81 17" xfId="39187"/>
    <cellStyle name="Normal 2 2 2 81 18" xfId="39188"/>
    <cellStyle name="Normal 2 2 2 81 19" xfId="39189"/>
    <cellStyle name="Normal 2 2 2 81 2" xfId="39190"/>
    <cellStyle name="Normal 2 2 2 81 20" xfId="39191"/>
    <cellStyle name="Normal 2 2 2 81 21" xfId="39192"/>
    <cellStyle name="Normal 2 2 2 81 22" xfId="39193"/>
    <cellStyle name="Normal 2 2 2 81 3" xfId="39194"/>
    <cellStyle name="Normal 2 2 2 81 4" xfId="39195"/>
    <cellStyle name="Normal 2 2 2 81 5" xfId="39196"/>
    <cellStyle name="Normal 2 2 2 81 6" xfId="39197"/>
    <cellStyle name="Normal 2 2 2 81 7" xfId="39198"/>
    <cellStyle name="Normal 2 2 2 81 8" xfId="39199"/>
    <cellStyle name="Normal 2 2 2 81 9" xfId="39200"/>
    <cellStyle name="Normal 2 2 2 82" xfId="39201"/>
    <cellStyle name="Normal 2 2 2 82 10" xfId="39202"/>
    <cellStyle name="Normal 2 2 2 82 11" xfId="39203"/>
    <cellStyle name="Normal 2 2 2 82 12" xfId="39204"/>
    <cellStyle name="Normal 2 2 2 82 13" xfId="39205"/>
    <cellStyle name="Normal 2 2 2 82 14" xfId="39206"/>
    <cellStyle name="Normal 2 2 2 82 15" xfId="39207"/>
    <cellStyle name="Normal 2 2 2 82 16" xfId="39208"/>
    <cellStyle name="Normal 2 2 2 82 17" xfId="39209"/>
    <cellStyle name="Normal 2 2 2 82 18" xfId="39210"/>
    <cellStyle name="Normal 2 2 2 82 19" xfId="39211"/>
    <cellStyle name="Normal 2 2 2 82 2" xfId="39212"/>
    <cellStyle name="Normal 2 2 2 82 20" xfId="39213"/>
    <cellStyle name="Normal 2 2 2 82 21" xfId="39214"/>
    <cellStyle name="Normal 2 2 2 82 22" xfId="39215"/>
    <cellStyle name="Normal 2 2 2 82 3" xfId="39216"/>
    <cellStyle name="Normal 2 2 2 82 4" xfId="39217"/>
    <cellStyle name="Normal 2 2 2 82 5" xfId="39218"/>
    <cellStyle name="Normal 2 2 2 82 6" xfId="39219"/>
    <cellStyle name="Normal 2 2 2 82 7" xfId="39220"/>
    <cellStyle name="Normal 2 2 2 82 8" xfId="39221"/>
    <cellStyle name="Normal 2 2 2 82 9" xfId="39222"/>
    <cellStyle name="Normal 2 2 2 83" xfId="39223"/>
    <cellStyle name="Normal 2 2 2 83 10" xfId="39224"/>
    <cellStyle name="Normal 2 2 2 83 11" xfId="39225"/>
    <cellStyle name="Normal 2 2 2 83 12" xfId="39226"/>
    <cellStyle name="Normal 2 2 2 83 13" xfId="39227"/>
    <cellStyle name="Normal 2 2 2 83 14" xfId="39228"/>
    <cellStyle name="Normal 2 2 2 83 15" xfId="39229"/>
    <cellStyle name="Normal 2 2 2 83 16" xfId="39230"/>
    <cellStyle name="Normal 2 2 2 83 17" xfId="39231"/>
    <cellStyle name="Normal 2 2 2 83 18" xfId="39232"/>
    <cellStyle name="Normal 2 2 2 83 19" xfId="39233"/>
    <cellStyle name="Normal 2 2 2 83 2" xfId="39234"/>
    <cellStyle name="Normal 2 2 2 83 20" xfId="39235"/>
    <cellStyle name="Normal 2 2 2 83 21" xfId="39236"/>
    <cellStyle name="Normal 2 2 2 83 22" xfId="39237"/>
    <cellStyle name="Normal 2 2 2 83 3" xfId="39238"/>
    <cellStyle name="Normal 2 2 2 83 4" xfId="39239"/>
    <cellStyle name="Normal 2 2 2 83 5" xfId="39240"/>
    <cellStyle name="Normal 2 2 2 83 6" xfId="39241"/>
    <cellStyle name="Normal 2 2 2 83 7" xfId="39242"/>
    <cellStyle name="Normal 2 2 2 83 8" xfId="39243"/>
    <cellStyle name="Normal 2 2 2 83 9" xfId="39244"/>
    <cellStyle name="Normal 2 2 2 84" xfId="39245"/>
    <cellStyle name="Normal 2 2 2 84 10" xfId="39246"/>
    <cellStyle name="Normal 2 2 2 84 11" xfId="39247"/>
    <cellStyle name="Normal 2 2 2 84 12" xfId="39248"/>
    <cellStyle name="Normal 2 2 2 84 13" xfId="39249"/>
    <cellStyle name="Normal 2 2 2 84 14" xfId="39250"/>
    <cellStyle name="Normal 2 2 2 84 15" xfId="39251"/>
    <cellStyle name="Normal 2 2 2 84 16" xfId="39252"/>
    <cellStyle name="Normal 2 2 2 84 17" xfId="39253"/>
    <cellStyle name="Normal 2 2 2 84 18" xfId="39254"/>
    <cellStyle name="Normal 2 2 2 84 19" xfId="39255"/>
    <cellStyle name="Normal 2 2 2 84 2" xfId="39256"/>
    <cellStyle name="Normal 2 2 2 84 20" xfId="39257"/>
    <cellStyle name="Normal 2 2 2 84 21" xfId="39258"/>
    <cellStyle name="Normal 2 2 2 84 22" xfId="39259"/>
    <cellStyle name="Normal 2 2 2 84 3" xfId="39260"/>
    <cellStyle name="Normal 2 2 2 84 4" xfId="39261"/>
    <cellStyle name="Normal 2 2 2 84 5" xfId="39262"/>
    <cellStyle name="Normal 2 2 2 84 6" xfId="39263"/>
    <cellStyle name="Normal 2 2 2 84 7" xfId="39264"/>
    <cellStyle name="Normal 2 2 2 84 8" xfId="39265"/>
    <cellStyle name="Normal 2 2 2 84 9" xfId="39266"/>
    <cellStyle name="Normal 2 2 2 85" xfId="39267"/>
    <cellStyle name="Normal 2 2 2 85 10" xfId="39268"/>
    <cellStyle name="Normal 2 2 2 85 11" xfId="39269"/>
    <cellStyle name="Normal 2 2 2 85 12" xfId="39270"/>
    <cellStyle name="Normal 2 2 2 85 13" xfId="39271"/>
    <cellStyle name="Normal 2 2 2 85 14" xfId="39272"/>
    <cellStyle name="Normal 2 2 2 85 15" xfId="39273"/>
    <cellStyle name="Normal 2 2 2 85 16" xfId="39274"/>
    <cellStyle name="Normal 2 2 2 85 17" xfId="39275"/>
    <cellStyle name="Normal 2 2 2 85 18" xfId="39276"/>
    <cellStyle name="Normal 2 2 2 85 19" xfId="39277"/>
    <cellStyle name="Normal 2 2 2 85 2" xfId="39278"/>
    <cellStyle name="Normal 2 2 2 85 20" xfId="39279"/>
    <cellStyle name="Normal 2 2 2 85 21" xfId="39280"/>
    <cellStyle name="Normal 2 2 2 85 22" xfId="39281"/>
    <cellStyle name="Normal 2 2 2 85 3" xfId="39282"/>
    <cellStyle name="Normal 2 2 2 85 4" xfId="39283"/>
    <cellStyle name="Normal 2 2 2 85 5" xfId="39284"/>
    <cellStyle name="Normal 2 2 2 85 6" xfId="39285"/>
    <cellStyle name="Normal 2 2 2 85 7" xfId="39286"/>
    <cellStyle name="Normal 2 2 2 85 8" xfId="39287"/>
    <cellStyle name="Normal 2 2 2 85 9" xfId="39288"/>
    <cellStyle name="Normal 2 2 2 86" xfId="39289"/>
    <cellStyle name="Normal 2 2 2 86 10" xfId="39290"/>
    <cellStyle name="Normal 2 2 2 86 11" xfId="39291"/>
    <cellStyle name="Normal 2 2 2 86 12" xfId="39292"/>
    <cellStyle name="Normal 2 2 2 86 13" xfId="39293"/>
    <cellStyle name="Normal 2 2 2 86 14" xfId="39294"/>
    <cellStyle name="Normal 2 2 2 86 15" xfId="39295"/>
    <cellStyle name="Normal 2 2 2 86 16" xfId="39296"/>
    <cellStyle name="Normal 2 2 2 86 17" xfId="39297"/>
    <cellStyle name="Normal 2 2 2 86 18" xfId="39298"/>
    <cellStyle name="Normal 2 2 2 86 19" xfId="39299"/>
    <cellStyle name="Normal 2 2 2 86 2" xfId="39300"/>
    <cellStyle name="Normal 2 2 2 86 20" xfId="39301"/>
    <cellStyle name="Normal 2 2 2 86 21" xfId="39302"/>
    <cellStyle name="Normal 2 2 2 86 22" xfId="39303"/>
    <cellStyle name="Normal 2 2 2 86 3" xfId="39304"/>
    <cellStyle name="Normal 2 2 2 86 4" xfId="39305"/>
    <cellStyle name="Normal 2 2 2 86 5" xfId="39306"/>
    <cellStyle name="Normal 2 2 2 86 6" xfId="39307"/>
    <cellStyle name="Normal 2 2 2 86 7" xfId="39308"/>
    <cellStyle name="Normal 2 2 2 86 8" xfId="39309"/>
    <cellStyle name="Normal 2 2 2 86 9" xfId="39310"/>
    <cellStyle name="Normal 2 2 2 87" xfId="39311"/>
    <cellStyle name="Normal 2 2 2 87 10" xfId="39312"/>
    <cellStyle name="Normal 2 2 2 87 11" xfId="39313"/>
    <cellStyle name="Normal 2 2 2 87 12" xfId="39314"/>
    <cellStyle name="Normal 2 2 2 87 13" xfId="39315"/>
    <cellStyle name="Normal 2 2 2 87 14" xfId="39316"/>
    <cellStyle name="Normal 2 2 2 87 15" xfId="39317"/>
    <cellStyle name="Normal 2 2 2 87 16" xfId="39318"/>
    <cellStyle name="Normal 2 2 2 87 17" xfId="39319"/>
    <cellStyle name="Normal 2 2 2 87 18" xfId="39320"/>
    <cellStyle name="Normal 2 2 2 87 19" xfId="39321"/>
    <cellStyle name="Normal 2 2 2 87 2" xfId="39322"/>
    <cellStyle name="Normal 2 2 2 87 20" xfId="39323"/>
    <cellStyle name="Normal 2 2 2 87 21" xfId="39324"/>
    <cellStyle name="Normal 2 2 2 87 22" xfId="39325"/>
    <cellStyle name="Normal 2 2 2 87 3" xfId="39326"/>
    <cellStyle name="Normal 2 2 2 87 4" xfId="39327"/>
    <cellStyle name="Normal 2 2 2 87 5" xfId="39328"/>
    <cellStyle name="Normal 2 2 2 87 6" xfId="39329"/>
    <cellStyle name="Normal 2 2 2 87 7" xfId="39330"/>
    <cellStyle name="Normal 2 2 2 87 8" xfId="39331"/>
    <cellStyle name="Normal 2 2 2 87 9" xfId="39332"/>
    <cellStyle name="Normal 2 2 2 88" xfId="39333"/>
    <cellStyle name="Normal 2 2 2 88 10" xfId="39334"/>
    <cellStyle name="Normal 2 2 2 88 11" xfId="39335"/>
    <cellStyle name="Normal 2 2 2 88 12" xfId="39336"/>
    <cellStyle name="Normal 2 2 2 88 13" xfId="39337"/>
    <cellStyle name="Normal 2 2 2 88 14" xfId="39338"/>
    <cellStyle name="Normal 2 2 2 88 15" xfId="39339"/>
    <cellStyle name="Normal 2 2 2 88 16" xfId="39340"/>
    <cellStyle name="Normal 2 2 2 88 17" xfId="39341"/>
    <cellStyle name="Normal 2 2 2 88 18" xfId="39342"/>
    <cellStyle name="Normal 2 2 2 88 19" xfId="39343"/>
    <cellStyle name="Normal 2 2 2 88 2" xfId="39344"/>
    <cellStyle name="Normal 2 2 2 88 20" xfId="39345"/>
    <cellStyle name="Normal 2 2 2 88 21" xfId="39346"/>
    <cellStyle name="Normal 2 2 2 88 22" xfId="39347"/>
    <cellStyle name="Normal 2 2 2 88 3" xfId="39348"/>
    <cellStyle name="Normal 2 2 2 88 4" xfId="39349"/>
    <cellStyle name="Normal 2 2 2 88 5" xfId="39350"/>
    <cellStyle name="Normal 2 2 2 88 6" xfId="39351"/>
    <cellStyle name="Normal 2 2 2 88 7" xfId="39352"/>
    <cellStyle name="Normal 2 2 2 88 8" xfId="39353"/>
    <cellStyle name="Normal 2 2 2 88 9" xfId="39354"/>
    <cellStyle name="Normal 2 2 2 89" xfId="39355"/>
    <cellStyle name="Normal 2 2 2 89 10" xfId="39356"/>
    <cellStyle name="Normal 2 2 2 89 11" xfId="39357"/>
    <cellStyle name="Normal 2 2 2 89 12" xfId="39358"/>
    <cellStyle name="Normal 2 2 2 89 13" xfId="39359"/>
    <cellStyle name="Normal 2 2 2 89 14" xfId="39360"/>
    <cellStyle name="Normal 2 2 2 89 15" xfId="39361"/>
    <cellStyle name="Normal 2 2 2 89 16" xfId="39362"/>
    <cellStyle name="Normal 2 2 2 89 17" xfId="39363"/>
    <cellStyle name="Normal 2 2 2 89 18" xfId="39364"/>
    <cellStyle name="Normal 2 2 2 89 19" xfId="39365"/>
    <cellStyle name="Normal 2 2 2 89 2" xfId="39366"/>
    <cellStyle name="Normal 2 2 2 89 20" xfId="39367"/>
    <cellStyle name="Normal 2 2 2 89 21" xfId="39368"/>
    <cellStyle name="Normal 2 2 2 89 22" xfId="39369"/>
    <cellStyle name="Normal 2 2 2 89 3" xfId="39370"/>
    <cellStyle name="Normal 2 2 2 89 4" xfId="39371"/>
    <cellStyle name="Normal 2 2 2 89 5" xfId="39372"/>
    <cellStyle name="Normal 2 2 2 89 6" xfId="39373"/>
    <cellStyle name="Normal 2 2 2 89 7" xfId="39374"/>
    <cellStyle name="Normal 2 2 2 89 8" xfId="39375"/>
    <cellStyle name="Normal 2 2 2 89 9" xfId="39376"/>
    <cellStyle name="Normal 2 2 2 9" xfId="39377"/>
    <cellStyle name="Normal 2 2 2 90" xfId="39378"/>
    <cellStyle name="Normal 2 2 2 90 2" xfId="39379"/>
    <cellStyle name="Normal 2 2 2 90 2 10" xfId="39380"/>
    <cellStyle name="Normal 2 2 2 90 2 11" xfId="39381"/>
    <cellStyle name="Normal 2 2 2 90 2 12" xfId="39382"/>
    <cellStyle name="Normal 2 2 2 90 2 13" xfId="39383"/>
    <cellStyle name="Normal 2 2 2 90 2 14" xfId="39384"/>
    <cellStyle name="Normal 2 2 2 90 2 15" xfId="39385"/>
    <cellStyle name="Normal 2 2 2 90 2 16" xfId="39386"/>
    <cellStyle name="Normal 2 2 2 90 2 17" xfId="39387"/>
    <cellStyle name="Normal 2 2 2 90 2 18" xfId="39388"/>
    <cellStyle name="Normal 2 2 2 90 2 19" xfId="39389"/>
    <cellStyle name="Normal 2 2 2 90 2 2" xfId="39390"/>
    <cellStyle name="Normal 2 2 2 90 2 20" xfId="39391"/>
    <cellStyle name="Normal 2 2 2 90 2 21" xfId="39392"/>
    <cellStyle name="Normal 2 2 2 90 2 22" xfId="39393"/>
    <cellStyle name="Normal 2 2 2 90 2 3" xfId="39394"/>
    <cellStyle name="Normal 2 2 2 90 2 4" xfId="39395"/>
    <cellStyle name="Normal 2 2 2 90 2 5" xfId="39396"/>
    <cellStyle name="Normal 2 2 2 90 2 6" xfId="39397"/>
    <cellStyle name="Normal 2 2 2 90 2 7" xfId="39398"/>
    <cellStyle name="Normal 2 2 2 90 2 8" xfId="39399"/>
    <cellStyle name="Normal 2 2 2 90 2 9" xfId="39400"/>
    <cellStyle name="Normal 2 2 2 90 3" xfId="39401"/>
    <cellStyle name="Normal 2 2 2 90 3 10" xfId="39402"/>
    <cellStyle name="Normal 2 2 2 90 3 11" xfId="39403"/>
    <cellStyle name="Normal 2 2 2 90 3 12" xfId="39404"/>
    <cellStyle name="Normal 2 2 2 90 3 13" xfId="39405"/>
    <cellStyle name="Normal 2 2 2 90 3 14" xfId="39406"/>
    <cellStyle name="Normal 2 2 2 90 3 15" xfId="39407"/>
    <cellStyle name="Normal 2 2 2 90 3 16" xfId="39408"/>
    <cellStyle name="Normal 2 2 2 90 3 17" xfId="39409"/>
    <cellStyle name="Normal 2 2 2 90 3 18" xfId="39410"/>
    <cellStyle name="Normal 2 2 2 90 3 19" xfId="39411"/>
    <cellStyle name="Normal 2 2 2 90 3 2" xfId="39412"/>
    <cellStyle name="Normal 2 2 2 90 3 20" xfId="39413"/>
    <cellStyle name="Normal 2 2 2 90 3 21" xfId="39414"/>
    <cellStyle name="Normal 2 2 2 90 3 22" xfId="39415"/>
    <cellStyle name="Normal 2 2 2 90 3 3" xfId="39416"/>
    <cellStyle name="Normal 2 2 2 90 3 4" xfId="39417"/>
    <cellStyle name="Normal 2 2 2 90 3 5" xfId="39418"/>
    <cellStyle name="Normal 2 2 2 90 3 6" xfId="39419"/>
    <cellStyle name="Normal 2 2 2 90 3 7" xfId="39420"/>
    <cellStyle name="Normal 2 2 2 90 3 8" xfId="39421"/>
    <cellStyle name="Normal 2 2 2 90 3 9" xfId="39422"/>
    <cellStyle name="Normal 2 2 2 91" xfId="39423"/>
    <cellStyle name="Normal 2 2 2 91 2" xfId="39424"/>
    <cellStyle name="Normal 2 2 2 92" xfId="39425"/>
    <cellStyle name="Normal 2 2 20" xfId="39426"/>
    <cellStyle name="Normal 2 2 21" xfId="39427"/>
    <cellStyle name="Normal 2 2 22" xfId="39428"/>
    <cellStyle name="Normal 2 2 23" xfId="39429"/>
    <cellStyle name="Normal 2 2 24" xfId="39430"/>
    <cellStyle name="Normal 2 2 25" xfId="39431"/>
    <cellStyle name="Normal 2 2 26" xfId="39432"/>
    <cellStyle name="Normal 2 2 27" xfId="39433"/>
    <cellStyle name="Normal 2 2 28" xfId="39434"/>
    <cellStyle name="Normal 2 2 29" xfId="39435"/>
    <cellStyle name="Normal 2 2 3" xfId="39436"/>
    <cellStyle name="Normal 2 2 3 10" xfId="39437"/>
    <cellStyle name="Normal 2 2 3 10 10" xfId="39438"/>
    <cellStyle name="Normal 2 2 3 10 11" xfId="39439"/>
    <cellStyle name="Normal 2 2 3 10 12" xfId="39440"/>
    <cellStyle name="Normal 2 2 3 10 13" xfId="39441"/>
    <cellStyle name="Normal 2 2 3 10 14" xfId="39442"/>
    <cellStyle name="Normal 2 2 3 10 15" xfId="39443"/>
    <cellStyle name="Normal 2 2 3 10 16" xfId="39444"/>
    <cellStyle name="Normal 2 2 3 10 17" xfId="39445"/>
    <cellStyle name="Normal 2 2 3 10 18" xfId="39446"/>
    <cellStyle name="Normal 2 2 3 10 19" xfId="39447"/>
    <cellStyle name="Normal 2 2 3 10 2" xfId="39448"/>
    <cellStyle name="Normal 2 2 3 10 20" xfId="39449"/>
    <cellStyle name="Normal 2 2 3 10 21" xfId="39450"/>
    <cellStyle name="Normal 2 2 3 10 22" xfId="39451"/>
    <cellStyle name="Normal 2 2 3 10 3" xfId="39452"/>
    <cellStyle name="Normal 2 2 3 10 4" xfId="39453"/>
    <cellStyle name="Normal 2 2 3 10 5" xfId="39454"/>
    <cellStyle name="Normal 2 2 3 10 6" xfId="39455"/>
    <cellStyle name="Normal 2 2 3 10 7" xfId="39456"/>
    <cellStyle name="Normal 2 2 3 10 8" xfId="39457"/>
    <cellStyle name="Normal 2 2 3 10 9" xfId="39458"/>
    <cellStyle name="Normal 2 2 3 11" xfId="39459"/>
    <cellStyle name="Normal 2 2 3 11 10" xfId="39460"/>
    <cellStyle name="Normal 2 2 3 11 11" xfId="39461"/>
    <cellStyle name="Normal 2 2 3 11 12" xfId="39462"/>
    <cellStyle name="Normal 2 2 3 11 13" xfId="39463"/>
    <cellStyle name="Normal 2 2 3 11 14" xfId="39464"/>
    <cellStyle name="Normal 2 2 3 11 15" xfId="39465"/>
    <cellStyle name="Normal 2 2 3 11 16" xfId="39466"/>
    <cellStyle name="Normal 2 2 3 11 17" xfId="39467"/>
    <cellStyle name="Normal 2 2 3 11 18" xfId="39468"/>
    <cellStyle name="Normal 2 2 3 11 19" xfId="39469"/>
    <cellStyle name="Normal 2 2 3 11 2" xfId="39470"/>
    <cellStyle name="Normal 2 2 3 11 20" xfId="39471"/>
    <cellStyle name="Normal 2 2 3 11 21" xfId="39472"/>
    <cellStyle name="Normal 2 2 3 11 22" xfId="39473"/>
    <cellStyle name="Normal 2 2 3 11 3" xfId="39474"/>
    <cellStyle name="Normal 2 2 3 11 4" xfId="39475"/>
    <cellStyle name="Normal 2 2 3 11 5" xfId="39476"/>
    <cellStyle name="Normal 2 2 3 11 6" xfId="39477"/>
    <cellStyle name="Normal 2 2 3 11 7" xfId="39478"/>
    <cellStyle name="Normal 2 2 3 11 8" xfId="39479"/>
    <cellStyle name="Normal 2 2 3 11 9" xfId="39480"/>
    <cellStyle name="Normal 2 2 3 12" xfId="39481"/>
    <cellStyle name="Normal 2 2 3 12 10" xfId="39482"/>
    <cellStyle name="Normal 2 2 3 12 11" xfId="39483"/>
    <cellStyle name="Normal 2 2 3 12 12" xfId="39484"/>
    <cellStyle name="Normal 2 2 3 12 13" xfId="39485"/>
    <cellStyle name="Normal 2 2 3 12 14" xfId="39486"/>
    <cellStyle name="Normal 2 2 3 12 15" xfId="39487"/>
    <cellStyle name="Normal 2 2 3 12 16" xfId="39488"/>
    <cellStyle name="Normal 2 2 3 12 17" xfId="39489"/>
    <cellStyle name="Normal 2 2 3 12 18" xfId="39490"/>
    <cellStyle name="Normal 2 2 3 12 19" xfId="39491"/>
    <cellStyle name="Normal 2 2 3 12 2" xfId="39492"/>
    <cellStyle name="Normal 2 2 3 12 20" xfId="39493"/>
    <cellStyle name="Normal 2 2 3 12 21" xfId="39494"/>
    <cellStyle name="Normal 2 2 3 12 22" xfId="39495"/>
    <cellStyle name="Normal 2 2 3 12 3" xfId="39496"/>
    <cellStyle name="Normal 2 2 3 12 4" xfId="39497"/>
    <cellStyle name="Normal 2 2 3 12 5" xfId="39498"/>
    <cellStyle name="Normal 2 2 3 12 6" xfId="39499"/>
    <cellStyle name="Normal 2 2 3 12 7" xfId="39500"/>
    <cellStyle name="Normal 2 2 3 12 8" xfId="39501"/>
    <cellStyle name="Normal 2 2 3 12 9" xfId="39502"/>
    <cellStyle name="Normal 2 2 3 13" xfId="39503"/>
    <cellStyle name="Normal 2 2 3 13 10" xfId="39504"/>
    <cellStyle name="Normal 2 2 3 13 11" xfId="39505"/>
    <cellStyle name="Normal 2 2 3 13 12" xfId="39506"/>
    <cellStyle name="Normal 2 2 3 13 13" xfId="39507"/>
    <cellStyle name="Normal 2 2 3 13 14" xfId="39508"/>
    <cellStyle name="Normal 2 2 3 13 15" xfId="39509"/>
    <cellStyle name="Normal 2 2 3 13 16" xfId="39510"/>
    <cellStyle name="Normal 2 2 3 13 17" xfId="39511"/>
    <cellStyle name="Normal 2 2 3 13 18" xfId="39512"/>
    <cellStyle name="Normal 2 2 3 13 19" xfId="39513"/>
    <cellStyle name="Normal 2 2 3 13 2" xfId="39514"/>
    <cellStyle name="Normal 2 2 3 13 20" xfId="39515"/>
    <cellStyle name="Normal 2 2 3 13 21" xfId="39516"/>
    <cellStyle name="Normal 2 2 3 13 22" xfId="39517"/>
    <cellStyle name="Normal 2 2 3 13 3" xfId="39518"/>
    <cellStyle name="Normal 2 2 3 13 4" xfId="39519"/>
    <cellStyle name="Normal 2 2 3 13 5" xfId="39520"/>
    <cellStyle name="Normal 2 2 3 13 6" xfId="39521"/>
    <cellStyle name="Normal 2 2 3 13 7" xfId="39522"/>
    <cellStyle name="Normal 2 2 3 13 8" xfId="39523"/>
    <cellStyle name="Normal 2 2 3 13 9" xfId="39524"/>
    <cellStyle name="Normal 2 2 3 14" xfId="39525"/>
    <cellStyle name="Normal 2 2 3 14 10" xfId="39526"/>
    <cellStyle name="Normal 2 2 3 14 11" xfId="39527"/>
    <cellStyle name="Normal 2 2 3 14 12" xfId="39528"/>
    <cellStyle name="Normal 2 2 3 14 13" xfId="39529"/>
    <cellStyle name="Normal 2 2 3 14 14" xfId="39530"/>
    <cellStyle name="Normal 2 2 3 14 15" xfId="39531"/>
    <cellStyle name="Normal 2 2 3 14 16" xfId="39532"/>
    <cellStyle name="Normal 2 2 3 14 17" xfId="39533"/>
    <cellStyle name="Normal 2 2 3 14 18" xfId="39534"/>
    <cellStyle name="Normal 2 2 3 14 19" xfId="39535"/>
    <cellStyle name="Normal 2 2 3 14 2" xfId="39536"/>
    <cellStyle name="Normal 2 2 3 14 20" xfId="39537"/>
    <cellStyle name="Normal 2 2 3 14 21" xfId="39538"/>
    <cellStyle name="Normal 2 2 3 14 22" xfId="39539"/>
    <cellStyle name="Normal 2 2 3 14 3" xfId="39540"/>
    <cellStyle name="Normal 2 2 3 14 4" xfId="39541"/>
    <cellStyle name="Normal 2 2 3 14 5" xfId="39542"/>
    <cellStyle name="Normal 2 2 3 14 6" xfId="39543"/>
    <cellStyle name="Normal 2 2 3 14 7" xfId="39544"/>
    <cellStyle name="Normal 2 2 3 14 8" xfId="39545"/>
    <cellStyle name="Normal 2 2 3 14 9" xfId="39546"/>
    <cellStyle name="Normal 2 2 3 15" xfId="39547"/>
    <cellStyle name="Normal 2 2 3 15 10" xfId="39548"/>
    <cellStyle name="Normal 2 2 3 15 11" xfId="39549"/>
    <cellStyle name="Normal 2 2 3 15 12" xfId="39550"/>
    <cellStyle name="Normal 2 2 3 15 13" xfId="39551"/>
    <cellStyle name="Normal 2 2 3 15 14" xfId="39552"/>
    <cellStyle name="Normal 2 2 3 15 15" xfId="39553"/>
    <cellStyle name="Normal 2 2 3 15 16" xfId="39554"/>
    <cellStyle name="Normal 2 2 3 15 17" xfId="39555"/>
    <cellStyle name="Normal 2 2 3 15 18" xfId="39556"/>
    <cellStyle name="Normal 2 2 3 15 19" xfId="39557"/>
    <cellStyle name="Normal 2 2 3 15 2" xfId="39558"/>
    <cellStyle name="Normal 2 2 3 15 20" xfId="39559"/>
    <cellStyle name="Normal 2 2 3 15 21" xfId="39560"/>
    <cellStyle name="Normal 2 2 3 15 22" xfId="39561"/>
    <cellStyle name="Normal 2 2 3 15 3" xfId="39562"/>
    <cellStyle name="Normal 2 2 3 15 4" xfId="39563"/>
    <cellStyle name="Normal 2 2 3 15 5" xfId="39564"/>
    <cellStyle name="Normal 2 2 3 15 6" xfId="39565"/>
    <cellStyle name="Normal 2 2 3 15 7" xfId="39566"/>
    <cellStyle name="Normal 2 2 3 15 8" xfId="39567"/>
    <cellStyle name="Normal 2 2 3 15 9" xfId="39568"/>
    <cellStyle name="Normal 2 2 3 16" xfId="39569"/>
    <cellStyle name="Normal 2 2 3 16 10" xfId="39570"/>
    <cellStyle name="Normal 2 2 3 16 11" xfId="39571"/>
    <cellStyle name="Normal 2 2 3 16 12" xfId="39572"/>
    <cellStyle name="Normal 2 2 3 16 13" xfId="39573"/>
    <cellStyle name="Normal 2 2 3 16 14" xfId="39574"/>
    <cellStyle name="Normal 2 2 3 16 15" xfId="39575"/>
    <cellStyle name="Normal 2 2 3 16 16" xfId="39576"/>
    <cellStyle name="Normal 2 2 3 16 17" xfId="39577"/>
    <cellStyle name="Normal 2 2 3 16 18" xfId="39578"/>
    <cellStyle name="Normal 2 2 3 16 19" xfId="39579"/>
    <cellStyle name="Normal 2 2 3 16 2" xfId="39580"/>
    <cellStyle name="Normal 2 2 3 16 20" xfId="39581"/>
    <cellStyle name="Normal 2 2 3 16 21" xfId="39582"/>
    <cellStyle name="Normal 2 2 3 16 22" xfId="39583"/>
    <cellStyle name="Normal 2 2 3 16 3" xfId="39584"/>
    <cellStyle name="Normal 2 2 3 16 4" xfId="39585"/>
    <cellStyle name="Normal 2 2 3 16 5" xfId="39586"/>
    <cellStyle name="Normal 2 2 3 16 6" xfId="39587"/>
    <cellStyle name="Normal 2 2 3 16 7" xfId="39588"/>
    <cellStyle name="Normal 2 2 3 16 8" xfId="39589"/>
    <cellStyle name="Normal 2 2 3 16 9" xfId="39590"/>
    <cellStyle name="Normal 2 2 3 17" xfId="39591"/>
    <cellStyle name="Normal 2 2 3 17 10" xfId="39592"/>
    <cellStyle name="Normal 2 2 3 17 11" xfId="39593"/>
    <cellStyle name="Normal 2 2 3 17 12" xfId="39594"/>
    <cellStyle name="Normal 2 2 3 17 13" xfId="39595"/>
    <cellStyle name="Normal 2 2 3 17 14" xfId="39596"/>
    <cellStyle name="Normal 2 2 3 17 15" xfId="39597"/>
    <cellStyle name="Normal 2 2 3 17 16" xfId="39598"/>
    <cellStyle name="Normal 2 2 3 17 17" xfId="39599"/>
    <cellStyle name="Normal 2 2 3 17 18" xfId="39600"/>
    <cellStyle name="Normal 2 2 3 17 19" xfId="39601"/>
    <cellStyle name="Normal 2 2 3 17 2" xfId="39602"/>
    <cellStyle name="Normal 2 2 3 17 20" xfId="39603"/>
    <cellStyle name="Normal 2 2 3 17 21" xfId="39604"/>
    <cellStyle name="Normal 2 2 3 17 22" xfId="39605"/>
    <cellStyle name="Normal 2 2 3 17 3" xfId="39606"/>
    <cellStyle name="Normal 2 2 3 17 4" xfId="39607"/>
    <cellStyle name="Normal 2 2 3 17 5" xfId="39608"/>
    <cellStyle name="Normal 2 2 3 17 6" xfId="39609"/>
    <cellStyle name="Normal 2 2 3 17 7" xfId="39610"/>
    <cellStyle name="Normal 2 2 3 17 8" xfId="39611"/>
    <cellStyle name="Normal 2 2 3 17 9" xfId="39612"/>
    <cellStyle name="Normal 2 2 3 18" xfId="39613"/>
    <cellStyle name="Normal 2 2 3 18 10" xfId="39614"/>
    <cellStyle name="Normal 2 2 3 18 11" xfId="39615"/>
    <cellStyle name="Normal 2 2 3 18 12" xfId="39616"/>
    <cellStyle name="Normal 2 2 3 18 13" xfId="39617"/>
    <cellStyle name="Normal 2 2 3 18 14" xfId="39618"/>
    <cellStyle name="Normal 2 2 3 18 15" xfId="39619"/>
    <cellStyle name="Normal 2 2 3 18 16" xfId="39620"/>
    <cellStyle name="Normal 2 2 3 18 17" xfId="39621"/>
    <cellStyle name="Normal 2 2 3 18 18" xfId="39622"/>
    <cellStyle name="Normal 2 2 3 18 19" xfId="39623"/>
    <cellStyle name="Normal 2 2 3 18 2" xfId="39624"/>
    <cellStyle name="Normal 2 2 3 18 20" xfId="39625"/>
    <cellStyle name="Normal 2 2 3 18 21" xfId="39626"/>
    <cellStyle name="Normal 2 2 3 18 22" xfId="39627"/>
    <cellStyle name="Normal 2 2 3 18 3" xfId="39628"/>
    <cellStyle name="Normal 2 2 3 18 4" xfId="39629"/>
    <cellStyle name="Normal 2 2 3 18 5" xfId="39630"/>
    <cellStyle name="Normal 2 2 3 18 6" xfId="39631"/>
    <cellStyle name="Normal 2 2 3 18 7" xfId="39632"/>
    <cellStyle name="Normal 2 2 3 18 8" xfId="39633"/>
    <cellStyle name="Normal 2 2 3 18 9" xfId="39634"/>
    <cellStyle name="Normal 2 2 3 19" xfId="39635"/>
    <cellStyle name="Normal 2 2 3 19 10" xfId="39636"/>
    <cellStyle name="Normal 2 2 3 19 11" xfId="39637"/>
    <cellStyle name="Normal 2 2 3 19 12" xfId="39638"/>
    <cellStyle name="Normal 2 2 3 19 13" xfId="39639"/>
    <cellStyle name="Normal 2 2 3 19 14" xfId="39640"/>
    <cellStyle name="Normal 2 2 3 19 15" xfId="39641"/>
    <cellStyle name="Normal 2 2 3 19 16" xfId="39642"/>
    <cellStyle name="Normal 2 2 3 19 17" xfId="39643"/>
    <cellStyle name="Normal 2 2 3 19 18" xfId="39644"/>
    <cellStyle name="Normal 2 2 3 19 19" xfId="39645"/>
    <cellStyle name="Normal 2 2 3 19 2" xfId="39646"/>
    <cellStyle name="Normal 2 2 3 19 20" xfId="39647"/>
    <cellStyle name="Normal 2 2 3 19 21" xfId="39648"/>
    <cellStyle name="Normal 2 2 3 19 22" xfId="39649"/>
    <cellStyle name="Normal 2 2 3 19 3" xfId="39650"/>
    <cellStyle name="Normal 2 2 3 19 4" xfId="39651"/>
    <cellStyle name="Normal 2 2 3 19 5" xfId="39652"/>
    <cellStyle name="Normal 2 2 3 19 6" xfId="39653"/>
    <cellStyle name="Normal 2 2 3 19 7" xfId="39654"/>
    <cellStyle name="Normal 2 2 3 19 8" xfId="39655"/>
    <cellStyle name="Normal 2 2 3 19 9" xfId="39656"/>
    <cellStyle name="Normal 2 2 3 2" xfId="39657"/>
    <cellStyle name="Normal 2 2 3 2 10" xfId="39658"/>
    <cellStyle name="Normal 2 2 3 2 11" xfId="39659"/>
    <cellStyle name="Normal 2 2 3 2 12" xfId="39660"/>
    <cellStyle name="Normal 2 2 3 2 13" xfId="39661"/>
    <cellStyle name="Normal 2 2 3 2 14" xfId="39662"/>
    <cellStyle name="Normal 2 2 3 2 15" xfId="39663"/>
    <cellStyle name="Normal 2 2 3 2 16" xfId="39664"/>
    <cellStyle name="Normal 2 2 3 2 17" xfId="39665"/>
    <cellStyle name="Normal 2 2 3 2 18" xfId="39666"/>
    <cellStyle name="Normal 2 2 3 2 19" xfId="39667"/>
    <cellStyle name="Normal 2 2 3 2 2" xfId="39668"/>
    <cellStyle name="Normal 2 2 3 2 2 10" xfId="39669"/>
    <cellStyle name="Normal 2 2 3 2 2 10 10" xfId="39670"/>
    <cellStyle name="Normal 2 2 3 2 2 10 11" xfId="39671"/>
    <cellStyle name="Normal 2 2 3 2 2 10 12" xfId="39672"/>
    <cellStyle name="Normal 2 2 3 2 2 10 13" xfId="39673"/>
    <cellStyle name="Normal 2 2 3 2 2 10 14" xfId="39674"/>
    <cellStyle name="Normal 2 2 3 2 2 10 15" xfId="39675"/>
    <cellStyle name="Normal 2 2 3 2 2 10 16" xfId="39676"/>
    <cellStyle name="Normal 2 2 3 2 2 10 17" xfId="39677"/>
    <cellStyle name="Normal 2 2 3 2 2 10 18" xfId="39678"/>
    <cellStyle name="Normal 2 2 3 2 2 10 19" xfId="39679"/>
    <cellStyle name="Normal 2 2 3 2 2 10 2" xfId="39680"/>
    <cellStyle name="Normal 2 2 3 2 2 10 20" xfId="39681"/>
    <cellStyle name="Normal 2 2 3 2 2 10 21" xfId="39682"/>
    <cellStyle name="Normal 2 2 3 2 2 10 22" xfId="39683"/>
    <cellStyle name="Normal 2 2 3 2 2 10 3" xfId="39684"/>
    <cellStyle name="Normal 2 2 3 2 2 10 4" xfId="39685"/>
    <cellStyle name="Normal 2 2 3 2 2 10 5" xfId="39686"/>
    <cellStyle name="Normal 2 2 3 2 2 10 6" xfId="39687"/>
    <cellStyle name="Normal 2 2 3 2 2 10 7" xfId="39688"/>
    <cellStyle name="Normal 2 2 3 2 2 10 8" xfId="39689"/>
    <cellStyle name="Normal 2 2 3 2 2 10 9" xfId="39690"/>
    <cellStyle name="Normal 2 2 3 2 2 11" xfId="39691"/>
    <cellStyle name="Normal 2 2 3 2 2 11 10" xfId="39692"/>
    <cellStyle name="Normal 2 2 3 2 2 11 11" xfId="39693"/>
    <cellStyle name="Normal 2 2 3 2 2 11 12" xfId="39694"/>
    <cellStyle name="Normal 2 2 3 2 2 11 13" xfId="39695"/>
    <cellStyle name="Normal 2 2 3 2 2 11 14" xfId="39696"/>
    <cellStyle name="Normal 2 2 3 2 2 11 15" xfId="39697"/>
    <cellStyle name="Normal 2 2 3 2 2 11 16" xfId="39698"/>
    <cellStyle name="Normal 2 2 3 2 2 11 17" xfId="39699"/>
    <cellStyle name="Normal 2 2 3 2 2 11 18" xfId="39700"/>
    <cellStyle name="Normal 2 2 3 2 2 11 19" xfId="39701"/>
    <cellStyle name="Normal 2 2 3 2 2 11 2" xfId="39702"/>
    <cellStyle name="Normal 2 2 3 2 2 11 20" xfId="39703"/>
    <cellStyle name="Normal 2 2 3 2 2 11 21" xfId="39704"/>
    <cellStyle name="Normal 2 2 3 2 2 11 22" xfId="39705"/>
    <cellStyle name="Normal 2 2 3 2 2 11 3" xfId="39706"/>
    <cellStyle name="Normal 2 2 3 2 2 11 4" xfId="39707"/>
    <cellStyle name="Normal 2 2 3 2 2 11 5" xfId="39708"/>
    <cellStyle name="Normal 2 2 3 2 2 11 6" xfId="39709"/>
    <cellStyle name="Normal 2 2 3 2 2 11 7" xfId="39710"/>
    <cellStyle name="Normal 2 2 3 2 2 11 8" xfId="39711"/>
    <cellStyle name="Normal 2 2 3 2 2 11 9" xfId="39712"/>
    <cellStyle name="Normal 2 2 3 2 2 12" xfId="39713"/>
    <cellStyle name="Normal 2 2 3 2 2 12 10" xfId="39714"/>
    <cellStyle name="Normal 2 2 3 2 2 12 11" xfId="39715"/>
    <cellStyle name="Normal 2 2 3 2 2 12 12" xfId="39716"/>
    <cellStyle name="Normal 2 2 3 2 2 12 13" xfId="39717"/>
    <cellStyle name="Normal 2 2 3 2 2 12 14" xfId="39718"/>
    <cellStyle name="Normal 2 2 3 2 2 12 15" xfId="39719"/>
    <cellStyle name="Normal 2 2 3 2 2 12 16" xfId="39720"/>
    <cellStyle name="Normal 2 2 3 2 2 12 17" xfId="39721"/>
    <cellStyle name="Normal 2 2 3 2 2 12 18" xfId="39722"/>
    <cellStyle name="Normal 2 2 3 2 2 12 19" xfId="39723"/>
    <cellStyle name="Normal 2 2 3 2 2 12 2" xfId="39724"/>
    <cellStyle name="Normal 2 2 3 2 2 12 20" xfId="39725"/>
    <cellStyle name="Normal 2 2 3 2 2 12 21" xfId="39726"/>
    <cellStyle name="Normal 2 2 3 2 2 12 22" xfId="39727"/>
    <cellStyle name="Normal 2 2 3 2 2 12 3" xfId="39728"/>
    <cellStyle name="Normal 2 2 3 2 2 12 4" xfId="39729"/>
    <cellStyle name="Normal 2 2 3 2 2 12 5" xfId="39730"/>
    <cellStyle name="Normal 2 2 3 2 2 12 6" xfId="39731"/>
    <cellStyle name="Normal 2 2 3 2 2 12 7" xfId="39732"/>
    <cellStyle name="Normal 2 2 3 2 2 12 8" xfId="39733"/>
    <cellStyle name="Normal 2 2 3 2 2 12 9" xfId="39734"/>
    <cellStyle name="Normal 2 2 3 2 2 13" xfId="39735"/>
    <cellStyle name="Normal 2 2 3 2 2 13 10" xfId="39736"/>
    <cellStyle name="Normal 2 2 3 2 2 13 11" xfId="39737"/>
    <cellStyle name="Normal 2 2 3 2 2 13 12" xfId="39738"/>
    <cellStyle name="Normal 2 2 3 2 2 13 13" xfId="39739"/>
    <cellStyle name="Normal 2 2 3 2 2 13 14" xfId="39740"/>
    <cellStyle name="Normal 2 2 3 2 2 13 15" xfId="39741"/>
    <cellStyle name="Normal 2 2 3 2 2 13 16" xfId="39742"/>
    <cellStyle name="Normal 2 2 3 2 2 13 17" xfId="39743"/>
    <cellStyle name="Normal 2 2 3 2 2 13 18" xfId="39744"/>
    <cellStyle name="Normal 2 2 3 2 2 13 19" xfId="39745"/>
    <cellStyle name="Normal 2 2 3 2 2 13 2" xfId="39746"/>
    <cellStyle name="Normal 2 2 3 2 2 13 20" xfId="39747"/>
    <cellStyle name="Normal 2 2 3 2 2 13 21" xfId="39748"/>
    <cellStyle name="Normal 2 2 3 2 2 13 22" xfId="39749"/>
    <cellStyle name="Normal 2 2 3 2 2 13 3" xfId="39750"/>
    <cellStyle name="Normal 2 2 3 2 2 13 4" xfId="39751"/>
    <cellStyle name="Normal 2 2 3 2 2 13 5" xfId="39752"/>
    <cellStyle name="Normal 2 2 3 2 2 13 6" xfId="39753"/>
    <cellStyle name="Normal 2 2 3 2 2 13 7" xfId="39754"/>
    <cellStyle name="Normal 2 2 3 2 2 13 8" xfId="39755"/>
    <cellStyle name="Normal 2 2 3 2 2 13 9" xfId="39756"/>
    <cellStyle name="Normal 2 2 3 2 2 14" xfId="39757"/>
    <cellStyle name="Normal 2 2 3 2 2 14 10" xfId="39758"/>
    <cellStyle name="Normal 2 2 3 2 2 14 11" xfId="39759"/>
    <cellStyle name="Normal 2 2 3 2 2 14 12" xfId="39760"/>
    <cellStyle name="Normal 2 2 3 2 2 14 13" xfId="39761"/>
    <cellStyle name="Normal 2 2 3 2 2 14 14" xfId="39762"/>
    <cellStyle name="Normal 2 2 3 2 2 14 15" xfId="39763"/>
    <cellStyle name="Normal 2 2 3 2 2 14 16" xfId="39764"/>
    <cellStyle name="Normal 2 2 3 2 2 14 17" xfId="39765"/>
    <cellStyle name="Normal 2 2 3 2 2 14 18" xfId="39766"/>
    <cellStyle name="Normal 2 2 3 2 2 14 19" xfId="39767"/>
    <cellStyle name="Normal 2 2 3 2 2 14 2" xfId="39768"/>
    <cellStyle name="Normal 2 2 3 2 2 14 20" xfId="39769"/>
    <cellStyle name="Normal 2 2 3 2 2 14 21" xfId="39770"/>
    <cellStyle name="Normal 2 2 3 2 2 14 22" xfId="39771"/>
    <cellStyle name="Normal 2 2 3 2 2 14 3" xfId="39772"/>
    <cellStyle name="Normal 2 2 3 2 2 14 4" xfId="39773"/>
    <cellStyle name="Normal 2 2 3 2 2 14 5" xfId="39774"/>
    <cellStyle name="Normal 2 2 3 2 2 14 6" xfId="39775"/>
    <cellStyle name="Normal 2 2 3 2 2 14 7" xfId="39776"/>
    <cellStyle name="Normal 2 2 3 2 2 14 8" xfId="39777"/>
    <cellStyle name="Normal 2 2 3 2 2 14 9" xfId="39778"/>
    <cellStyle name="Normal 2 2 3 2 2 15" xfId="39779"/>
    <cellStyle name="Normal 2 2 3 2 2 15 10" xfId="39780"/>
    <cellStyle name="Normal 2 2 3 2 2 15 11" xfId="39781"/>
    <cellStyle name="Normal 2 2 3 2 2 15 12" xfId="39782"/>
    <cellStyle name="Normal 2 2 3 2 2 15 13" xfId="39783"/>
    <cellStyle name="Normal 2 2 3 2 2 15 14" xfId="39784"/>
    <cellStyle name="Normal 2 2 3 2 2 15 15" xfId="39785"/>
    <cellStyle name="Normal 2 2 3 2 2 15 16" xfId="39786"/>
    <cellStyle name="Normal 2 2 3 2 2 15 17" xfId="39787"/>
    <cellStyle name="Normal 2 2 3 2 2 15 18" xfId="39788"/>
    <cellStyle name="Normal 2 2 3 2 2 15 19" xfId="39789"/>
    <cellStyle name="Normal 2 2 3 2 2 15 2" xfId="39790"/>
    <cellStyle name="Normal 2 2 3 2 2 15 20" xfId="39791"/>
    <cellStyle name="Normal 2 2 3 2 2 15 21" xfId="39792"/>
    <cellStyle name="Normal 2 2 3 2 2 15 22" xfId="39793"/>
    <cellStyle name="Normal 2 2 3 2 2 15 3" xfId="39794"/>
    <cellStyle name="Normal 2 2 3 2 2 15 4" xfId="39795"/>
    <cellStyle name="Normal 2 2 3 2 2 15 5" xfId="39796"/>
    <cellStyle name="Normal 2 2 3 2 2 15 6" xfId="39797"/>
    <cellStyle name="Normal 2 2 3 2 2 15 7" xfId="39798"/>
    <cellStyle name="Normal 2 2 3 2 2 15 8" xfId="39799"/>
    <cellStyle name="Normal 2 2 3 2 2 15 9" xfId="39800"/>
    <cellStyle name="Normal 2 2 3 2 2 16" xfId="39801"/>
    <cellStyle name="Normal 2 2 3 2 2 16 10" xfId="39802"/>
    <cellStyle name="Normal 2 2 3 2 2 16 11" xfId="39803"/>
    <cellStyle name="Normal 2 2 3 2 2 16 12" xfId="39804"/>
    <cellStyle name="Normal 2 2 3 2 2 16 13" xfId="39805"/>
    <cellStyle name="Normal 2 2 3 2 2 16 14" xfId="39806"/>
    <cellStyle name="Normal 2 2 3 2 2 16 15" xfId="39807"/>
    <cellStyle name="Normal 2 2 3 2 2 16 16" xfId="39808"/>
    <cellStyle name="Normal 2 2 3 2 2 16 17" xfId="39809"/>
    <cellStyle name="Normal 2 2 3 2 2 16 18" xfId="39810"/>
    <cellStyle name="Normal 2 2 3 2 2 16 19" xfId="39811"/>
    <cellStyle name="Normal 2 2 3 2 2 16 2" xfId="39812"/>
    <cellStyle name="Normal 2 2 3 2 2 16 20" xfId="39813"/>
    <cellStyle name="Normal 2 2 3 2 2 16 21" xfId="39814"/>
    <cellStyle name="Normal 2 2 3 2 2 16 22" xfId="39815"/>
    <cellStyle name="Normal 2 2 3 2 2 16 3" xfId="39816"/>
    <cellStyle name="Normal 2 2 3 2 2 16 4" xfId="39817"/>
    <cellStyle name="Normal 2 2 3 2 2 16 5" xfId="39818"/>
    <cellStyle name="Normal 2 2 3 2 2 16 6" xfId="39819"/>
    <cellStyle name="Normal 2 2 3 2 2 16 7" xfId="39820"/>
    <cellStyle name="Normal 2 2 3 2 2 16 8" xfId="39821"/>
    <cellStyle name="Normal 2 2 3 2 2 16 9" xfId="39822"/>
    <cellStyle name="Normal 2 2 3 2 2 17" xfId="39823"/>
    <cellStyle name="Normal 2 2 3 2 2 17 10" xfId="39824"/>
    <cellStyle name="Normal 2 2 3 2 2 17 11" xfId="39825"/>
    <cellStyle name="Normal 2 2 3 2 2 17 12" xfId="39826"/>
    <cellStyle name="Normal 2 2 3 2 2 17 13" xfId="39827"/>
    <cellStyle name="Normal 2 2 3 2 2 17 14" xfId="39828"/>
    <cellStyle name="Normal 2 2 3 2 2 17 15" xfId="39829"/>
    <cellStyle name="Normal 2 2 3 2 2 17 16" xfId="39830"/>
    <cellStyle name="Normal 2 2 3 2 2 17 17" xfId="39831"/>
    <cellStyle name="Normal 2 2 3 2 2 17 18" xfId="39832"/>
    <cellStyle name="Normal 2 2 3 2 2 17 19" xfId="39833"/>
    <cellStyle name="Normal 2 2 3 2 2 17 2" xfId="39834"/>
    <cellStyle name="Normal 2 2 3 2 2 17 20" xfId="39835"/>
    <cellStyle name="Normal 2 2 3 2 2 17 21" xfId="39836"/>
    <cellStyle name="Normal 2 2 3 2 2 17 22" xfId="39837"/>
    <cellStyle name="Normal 2 2 3 2 2 17 3" xfId="39838"/>
    <cellStyle name="Normal 2 2 3 2 2 17 4" xfId="39839"/>
    <cellStyle name="Normal 2 2 3 2 2 17 5" xfId="39840"/>
    <cellStyle name="Normal 2 2 3 2 2 17 6" xfId="39841"/>
    <cellStyle name="Normal 2 2 3 2 2 17 7" xfId="39842"/>
    <cellStyle name="Normal 2 2 3 2 2 17 8" xfId="39843"/>
    <cellStyle name="Normal 2 2 3 2 2 17 9" xfId="39844"/>
    <cellStyle name="Normal 2 2 3 2 2 18" xfId="39845"/>
    <cellStyle name="Normal 2 2 3 2 2 18 10" xfId="39846"/>
    <cellStyle name="Normal 2 2 3 2 2 18 11" xfId="39847"/>
    <cellStyle name="Normal 2 2 3 2 2 18 12" xfId="39848"/>
    <cellStyle name="Normal 2 2 3 2 2 18 13" xfId="39849"/>
    <cellStyle name="Normal 2 2 3 2 2 18 14" xfId="39850"/>
    <cellStyle name="Normal 2 2 3 2 2 18 15" xfId="39851"/>
    <cellStyle name="Normal 2 2 3 2 2 18 16" xfId="39852"/>
    <cellStyle name="Normal 2 2 3 2 2 18 17" xfId="39853"/>
    <cellStyle name="Normal 2 2 3 2 2 18 18" xfId="39854"/>
    <cellStyle name="Normal 2 2 3 2 2 18 19" xfId="39855"/>
    <cellStyle name="Normal 2 2 3 2 2 18 2" xfId="39856"/>
    <cellStyle name="Normal 2 2 3 2 2 18 20" xfId="39857"/>
    <cellStyle name="Normal 2 2 3 2 2 18 21" xfId="39858"/>
    <cellStyle name="Normal 2 2 3 2 2 18 22" xfId="39859"/>
    <cellStyle name="Normal 2 2 3 2 2 18 3" xfId="39860"/>
    <cellStyle name="Normal 2 2 3 2 2 18 4" xfId="39861"/>
    <cellStyle name="Normal 2 2 3 2 2 18 5" xfId="39862"/>
    <cellStyle name="Normal 2 2 3 2 2 18 6" xfId="39863"/>
    <cellStyle name="Normal 2 2 3 2 2 18 7" xfId="39864"/>
    <cellStyle name="Normal 2 2 3 2 2 18 8" xfId="39865"/>
    <cellStyle name="Normal 2 2 3 2 2 18 9" xfId="39866"/>
    <cellStyle name="Normal 2 2 3 2 2 19" xfId="39867"/>
    <cellStyle name="Normal 2 2 3 2 2 19 10" xfId="39868"/>
    <cellStyle name="Normal 2 2 3 2 2 19 11" xfId="39869"/>
    <cellStyle name="Normal 2 2 3 2 2 19 12" xfId="39870"/>
    <cellStyle name="Normal 2 2 3 2 2 19 13" xfId="39871"/>
    <cellStyle name="Normal 2 2 3 2 2 19 14" xfId="39872"/>
    <cellStyle name="Normal 2 2 3 2 2 19 15" xfId="39873"/>
    <cellStyle name="Normal 2 2 3 2 2 19 16" xfId="39874"/>
    <cellStyle name="Normal 2 2 3 2 2 19 17" xfId="39875"/>
    <cellStyle name="Normal 2 2 3 2 2 19 18" xfId="39876"/>
    <cellStyle name="Normal 2 2 3 2 2 19 19" xfId="39877"/>
    <cellStyle name="Normal 2 2 3 2 2 19 2" xfId="39878"/>
    <cellStyle name="Normal 2 2 3 2 2 19 20" xfId="39879"/>
    <cellStyle name="Normal 2 2 3 2 2 19 21" xfId="39880"/>
    <cellStyle name="Normal 2 2 3 2 2 19 22" xfId="39881"/>
    <cellStyle name="Normal 2 2 3 2 2 19 3" xfId="39882"/>
    <cellStyle name="Normal 2 2 3 2 2 19 4" xfId="39883"/>
    <cellStyle name="Normal 2 2 3 2 2 19 5" xfId="39884"/>
    <cellStyle name="Normal 2 2 3 2 2 19 6" xfId="39885"/>
    <cellStyle name="Normal 2 2 3 2 2 19 7" xfId="39886"/>
    <cellStyle name="Normal 2 2 3 2 2 19 8" xfId="39887"/>
    <cellStyle name="Normal 2 2 3 2 2 19 9" xfId="39888"/>
    <cellStyle name="Normal 2 2 3 2 2 2" xfId="39889"/>
    <cellStyle name="Normal 2 2 3 2 2 2 10" xfId="39890"/>
    <cellStyle name="Normal 2 2 3 2 2 2 11" xfId="39891"/>
    <cellStyle name="Normal 2 2 3 2 2 2 12" xfId="39892"/>
    <cellStyle name="Normal 2 2 3 2 2 2 13" xfId="39893"/>
    <cellStyle name="Normal 2 2 3 2 2 2 14" xfId="39894"/>
    <cellStyle name="Normal 2 2 3 2 2 2 15" xfId="39895"/>
    <cellStyle name="Normal 2 2 3 2 2 2 16" xfId="39896"/>
    <cellStyle name="Normal 2 2 3 2 2 2 17" xfId="39897"/>
    <cellStyle name="Normal 2 2 3 2 2 2 18" xfId="39898"/>
    <cellStyle name="Normal 2 2 3 2 2 2 19" xfId="39899"/>
    <cellStyle name="Normal 2 2 3 2 2 2 2" xfId="39900"/>
    <cellStyle name="Normal 2 2 3 2 2 2 20" xfId="39901"/>
    <cellStyle name="Normal 2 2 3 2 2 2 21" xfId="39902"/>
    <cellStyle name="Normal 2 2 3 2 2 2 22" xfId="39903"/>
    <cellStyle name="Normal 2 2 3 2 2 2 3" xfId="39904"/>
    <cellStyle name="Normal 2 2 3 2 2 2 4" xfId="39905"/>
    <cellStyle name="Normal 2 2 3 2 2 2 5" xfId="39906"/>
    <cellStyle name="Normal 2 2 3 2 2 2 6" xfId="39907"/>
    <cellStyle name="Normal 2 2 3 2 2 2 7" xfId="39908"/>
    <cellStyle name="Normal 2 2 3 2 2 2 8" xfId="39909"/>
    <cellStyle name="Normal 2 2 3 2 2 2 9" xfId="39910"/>
    <cellStyle name="Normal 2 2 3 2 2 20" xfId="39911"/>
    <cellStyle name="Normal 2 2 3 2 2 21" xfId="39912"/>
    <cellStyle name="Normal 2 2 3 2 2 22" xfId="39913"/>
    <cellStyle name="Normal 2 2 3 2 2 23" xfId="39914"/>
    <cellStyle name="Normal 2 2 3 2 2 24" xfId="39915"/>
    <cellStyle name="Normal 2 2 3 2 2 25" xfId="39916"/>
    <cellStyle name="Normal 2 2 3 2 2 26" xfId="39917"/>
    <cellStyle name="Normal 2 2 3 2 2 27" xfId="39918"/>
    <cellStyle name="Normal 2 2 3 2 2 28" xfId="39919"/>
    <cellStyle name="Normal 2 2 3 2 2 29" xfId="39920"/>
    <cellStyle name="Normal 2 2 3 2 2 3" xfId="39921"/>
    <cellStyle name="Normal 2 2 3 2 2 3 10" xfId="39922"/>
    <cellStyle name="Normal 2 2 3 2 2 3 11" xfId="39923"/>
    <cellStyle name="Normal 2 2 3 2 2 3 12" xfId="39924"/>
    <cellStyle name="Normal 2 2 3 2 2 3 13" xfId="39925"/>
    <cellStyle name="Normal 2 2 3 2 2 3 14" xfId="39926"/>
    <cellStyle name="Normal 2 2 3 2 2 3 15" xfId="39927"/>
    <cellStyle name="Normal 2 2 3 2 2 3 16" xfId="39928"/>
    <cellStyle name="Normal 2 2 3 2 2 3 17" xfId="39929"/>
    <cellStyle name="Normal 2 2 3 2 2 3 18" xfId="39930"/>
    <cellStyle name="Normal 2 2 3 2 2 3 19" xfId="39931"/>
    <cellStyle name="Normal 2 2 3 2 2 3 2" xfId="39932"/>
    <cellStyle name="Normal 2 2 3 2 2 3 20" xfId="39933"/>
    <cellStyle name="Normal 2 2 3 2 2 3 21" xfId="39934"/>
    <cellStyle name="Normal 2 2 3 2 2 3 22" xfId="39935"/>
    <cellStyle name="Normal 2 2 3 2 2 3 3" xfId="39936"/>
    <cellStyle name="Normal 2 2 3 2 2 3 4" xfId="39937"/>
    <cellStyle name="Normal 2 2 3 2 2 3 5" xfId="39938"/>
    <cellStyle name="Normal 2 2 3 2 2 3 6" xfId="39939"/>
    <cellStyle name="Normal 2 2 3 2 2 3 7" xfId="39940"/>
    <cellStyle name="Normal 2 2 3 2 2 3 8" xfId="39941"/>
    <cellStyle name="Normal 2 2 3 2 2 3 9" xfId="39942"/>
    <cellStyle name="Normal 2 2 3 2 2 30" xfId="39943"/>
    <cellStyle name="Normal 2 2 3 2 2 31" xfId="39944"/>
    <cellStyle name="Normal 2 2 3 2 2 32" xfId="39945"/>
    <cellStyle name="Normal 2 2 3 2 2 33" xfId="39946"/>
    <cellStyle name="Normal 2 2 3 2 2 34" xfId="39947"/>
    <cellStyle name="Normal 2 2 3 2 2 35" xfId="39948"/>
    <cellStyle name="Normal 2 2 3 2 2 36" xfId="39949"/>
    <cellStyle name="Normal 2 2 3 2 2 37" xfId="39950"/>
    <cellStyle name="Normal 2 2 3 2 2 38" xfId="39951"/>
    <cellStyle name="Normal 2 2 3 2 2 39" xfId="39952"/>
    <cellStyle name="Normal 2 2 3 2 2 4" xfId="39953"/>
    <cellStyle name="Normal 2 2 3 2 2 4 10" xfId="39954"/>
    <cellStyle name="Normal 2 2 3 2 2 4 11" xfId="39955"/>
    <cellStyle name="Normal 2 2 3 2 2 4 12" xfId="39956"/>
    <cellStyle name="Normal 2 2 3 2 2 4 13" xfId="39957"/>
    <cellStyle name="Normal 2 2 3 2 2 4 14" xfId="39958"/>
    <cellStyle name="Normal 2 2 3 2 2 4 15" xfId="39959"/>
    <cellStyle name="Normal 2 2 3 2 2 4 16" xfId="39960"/>
    <cellStyle name="Normal 2 2 3 2 2 4 17" xfId="39961"/>
    <cellStyle name="Normal 2 2 3 2 2 4 18" xfId="39962"/>
    <cellStyle name="Normal 2 2 3 2 2 4 19" xfId="39963"/>
    <cellStyle name="Normal 2 2 3 2 2 4 2" xfId="39964"/>
    <cellStyle name="Normal 2 2 3 2 2 4 20" xfId="39965"/>
    <cellStyle name="Normal 2 2 3 2 2 4 21" xfId="39966"/>
    <cellStyle name="Normal 2 2 3 2 2 4 22" xfId="39967"/>
    <cellStyle name="Normal 2 2 3 2 2 4 3" xfId="39968"/>
    <cellStyle name="Normal 2 2 3 2 2 4 4" xfId="39969"/>
    <cellStyle name="Normal 2 2 3 2 2 4 5" xfId="39970"/>
    <cellStyle name="Normal 2 2 3 2 2 4 6" xfId="39971"/>
    <cellStyle name="Normal 2 2 3 2 2 4 7" xfId="39972"/>
    <cellStyle name="Normal 2 2 3 2 2 4 8" xfId="39973"/>
    <cellStyle name="Normal 2 2 3 2 2 4 9" xfId="39974"/>
    <cellStyle name="Normal 2 2 3 2 2 40" xfId="39975"/>
    <cellStyle name="Normal 2 2 3 2 2 5" xfId="39976"/>
    <cellStyle name="Normal 2 2 3 2 2 5 10" xfId="39977"/>
    <cellStyle name="Normal 2 2 3 2 2 5 11" xfId="39978"/>
    <cellStyle name="Normal 2 2 3 2 2 5 12" xfId="39979"/>
    <cellStyle name="Normal 2 2 3 2 2 5 13" xfId="39980"/>
    <cellStyle name="Normal 2 2 3 2 2 5 14" xfId="39981"/>
    <cellStyle name="Normal 2 2 3 2 2 5 15" xfId="39982"/>
    <cellStyle name="Normal 2 2 3 2 2 5 16" xfId="39983"/>
    <cellStyle name="Normal 2 2 3 2 2 5 17" xfId="39984"/>
    <cellStyle name="Normal 2 2 3 2 2 5 18" xfId="39985"/>
    <cellStyle name="Normal 2 2 3 2 2 5 19" xfId="39986"/>
    <cellStyle name="Normal 2 2 3 2 2 5 2" xfId="39987"/>
    <cellStyle name="Normal 2 2 3 2 2 5 20" xfId="39988"/>
    <cellStyle name="Normal 2 2 3 2 2 5 21" xfId="39989"/>
    <cellStyle name="Normal 2 2 3 2 2 5 22" xfId="39990"/>
    <cellStyle name="Normal 2 2 3 2 2 5 3" xfId="39991"/>
    <cellStyle name="Normal 2 2 3 2 2 5 4" xfId="39992"/>
    <cellStyle name="Normal 2 2 3 2 2 5 5" xfId="39993"/>
    <cellStyle name="Normal 2 2 3 2 2 5 6" xfId="39994"/>
    <cellStyle name="Normal 2 2 3 2 2 5 7" xfId="39995"/>
    <cellStyle name="Normal 2 2 3 2 2 5 8" xfId="39996"/>
    <cellStyle name="Normal 2 2 3 2 2 5 9" xfId="39997"/>
    <cellStyle name="Normal 2 2 3 2 2 6" xfId="39998"/>
    <cellStyle name="Normal 2 2 3 2 2 6 10" xfId="39999"/>
    <cellStyle name="Normal 2 2 3 2 2 6 11" xfId="40000"/>
    <cellStyle name="Normal 2 2 3 2 2 6 12" xfId="40001"/>
    <cellStyle name="Normal 2 2 3 2 2 6 13" xfId="40002"/>
    <cellStyle name="Normal 2 2 3 2 2 6 14" xfId="40003"/>
    <cellStyle name="Normal 2 2 3 2 2 6 15" xfId="40004"/>
    <cellStyle name="Normal 2 2 3 2 2 6 16" xfId="40005"/>
    <cellStyle name="Normal 2 2 3 2 2 6 17" xfId="40006"/>
    <cellStyle name="Normal 2 2 3 2 2 6 18" xfId="40007"/>
    <cellStyle name="Normal 2 2 3 2 2 6 19" xfId="40008"/>
    <cellStyle name="Normal 2 2 3 2 2 6 2" xfId="40009"/>
    <cellStyle name="Normal 2 2 3 2 2 6 20" xfId="40010"/>
    <cellStyle name="Normal 2 2 3 2 2 6 21" xfId="40011"/>
    <cellStyle name="Normal 2 2 3 2 2 6 22" xfId="40012"/>
    <cellStyle name="Normal 2 2 3 2 2 6 3" xfId="40013"/>
    <cellStyle name="Normal 2 2 3 2 2 6 4" xfId="40014"/>
    <cellStyle name="Normal 2 2 3 2 2 6 5" xfId="40015"/>
    <cellStyle name="Normal 2 2 3 2 2 6 6" xfId="40016"/>
    <cellStyle name="Normal 2 2 3 2 2 6 7" xfId="40017"/>
    <cellStyle name="Normal 2 2 3 2 2 6 8" xfId="40018"/>
    <cellStyle name="Normal 2 2 3 2 2 6 9" xfId="40019"/>
    <cellStyle name="Normal 2 2 3 2 2 7" xfId="40020"/>
    <cellStyle name="Normal 2 2 3 2 2 7 10" xfId="40021"/>
    <cellStyle name="Normal 2 2 3 2 2 7 11" xfId="40022"/>
    <cellStyle name="Normal 2 2 3 2 2 7 12" xfId="40023"/>
    <cellStyle name="Normal 2 2 3 2 2 7 13" xfId="40024"/>
    <cellStyle name="Normal 2 2 3 2 2 7 14" xfId="40025"/>
    <cellStyle name="Normal 2 2 3 2 2 7 15" xfId="40026"/>
    <cellStyle name="Normal 2 2 3 2 2 7 16" xfId="40027"/>
    <cellStyle name="Normal 2 2 3 2 2 7 17" xfId="40028"/>
    <cellStyle name="Normal 2 2 3 2 2 7 18" xfId="40029"/>
    <cellStyle name="Normal 2 2 3 2 2 7 19" xfId="40030"/>
    <cellStyle name="Normal 2 2 3 2 2 7 2" xfId="40031"/>
    <cellStyle name="Normal 2 2 3 2 2 7 20" xfId="40032"/>
    <cellStyle name="Normal 2 2 3 2 2 7 21" xfId="40033"/>
    <cellStyle name="Normal 2 2 3 2 2 7 22" xfId="40034"/>
    <cellStyle name="Normal 2 2 3 2 2 7 3" xfId="40035"/>
    <cellStyle name="Normal 2 2 3 2 2 7 4" xfId="40036"/>
    <cellStyle name="Normal 2 2 3 2 2 7 5" xfId="40037"/>
    <cellStyle name="Normal 2 2 3 2 2 7 6" xfId="40038"/>
    <cellStyle name="Normal 2 2 3 2 2 7 7" xfId="40039"/>
    <cellStyle name="Normal 2 2 3 2 2 7 8" xfId="40040"/>
    <cellStyle name="Normal 2 2 3 2 2 7 9" xfId="40041"/>
    <cellStyle name="Normal 2 2 3 2 2 8" xfId="40042"/>
    <cellStyle name="Normal 2 2 3 2 2 8 10" xfId="40043"/>
    <cellStyle name="Normal 2 2 3 2 2 8 11" xfId="40044"/>
    <cellStyle name="Normal 2 2 3 2 2 8 12" xfId="40045"/>
    <cellStyle name="Normal 2 2 3 2 2 8 13" xfId="40046"/>
    <cellStyle name="Normal 2 2 3 2 2 8 14" xfId="40047"/>
    <cellStyle name="Normal 2 2 3 2 2 8 15" xfId="40048"/>
    <cellStyle name="Normal 2 2 3 2 2 8 16" xfId="40049"/>
    <cellStyle name="Normal 2 2 3 2 2 8 17" xfId="40050"/>
    <cellStyle name="Normal 2 2 3 2 2 8 18" xfId="40051"/>
    <cellStyle name="Normal 2 2 3 2 2 8 19" xfId="40052"/>
    <cellStyle name="Normal 2 2 3 2 2 8 2" xfId="40053"/>
    <cellStyle name="Normal 2 2 3 2 2 8 20" xfId="40054"/>
    <cellStyle name="Normal 2 2 3 2 2 8 21" xfId="40055"/>
    <cellStyle name="Normal 2 2 3 2 2 8 22" xfId="40056"/>
    <cellStyle name="Normal 2 2 3 2 2 8 3" xfId="40057"/>
    <cellStyle name="Normal 2 2 3 2 2 8 4" xfId="40058"/>
    <cellStyle name="Normal 2 2 3 2 2 8 5" xfId="40059"/>
    <cellStyle name="Normal 2 2 3 2 2 8 6" xfId="40060"/>
    <cellStyle name="Normal 2 2 3 2 2 8 7" xfId="40061"/>
    <cellStyle name="Normal 2 2 3 2 2 8 8" xfId="40062"/>
    <cellStyle name="Normal 2 2 3 2 2 8 9" xfId="40063"/>
    <cellStyle name="Normal 2 2 3 2 2 9" xfId="40064"/>
    <cellStyle name="Normal 2 2 3 2 2 9 10" xfId="40065"/>
    <cellStyle name="Normal 2 2 3 2 2 9 11" xfId="40066"/>
    <cellStyle name="Normal 2 2 3 2 2 9 12" xfId="40067"/>
    <cellStyle name="Normal 2 2 3 2 2 9 13" xfId="40068"/>
    <cellStyle name="Normal 2 2 3 2 2 9 14" xfId="40069"/>
    <cellStyle name="Normal 2 2 3 2 2 9 15" xfId="40070"/>
    <cellStyle name="Normal 2 2 3 2 2 9 16" xfId="40071"/>
    <cellStyle name="Normal 2 2 3 2 2 9 17" xfId="40072"/>
    <cellStyle name="Normal 2 2 3 2 2 9 18" xfId="40073"/>
    <cellStyle name="Normal 2 2 3 2 2 9 19" xfId="40074"/>
    <cellStyle name="Normal 2 2 3 2 2 9 2" xfId="40075"/>
    <cellStyle name="Normal 2 2 3 2 2 9 20" xfId="40076"/>
    <cellStyle name="Normal 2 2 3 2 2 9 21" xfId="40077"/>
    <cellStyle name="Normal 2 2 3 2 2 9 22" xfId="40078"/>
    <cellStyle name="Normal 2 2 3 2 2 9 3" xfId="40079"/>
    <cellStyle name="Normal 2 2 3 2 2 9 4" xfId="40080"/>
    <cellStyle name="Normal 2 2 3 2 2 9 5" xfId="40081"/>
    <cellStyle name="Normal 2 2 3 2 2 9 6" xfId="40082"/>
    <cellStyle name="Normal 2 2 3 2 2 9 7" xfId="40083"/>
    <cellStyle name="Normal 2 2 3 2 2 9 8" xfId="40084"/>
    <cellStyle name="Normal 2 2 3 2 2 9 9" xfId="40085"/>
    <cellStyle name="Normal 2 2 3 2 20" xfId="40086"/>
    <cellStyle name="Normal 2 2 3 2 21" xfId="40087"/>
    <cellStyle name="Normal 2 2 3 2 22" xfId="40088"/>
    <cellStyle name="Normal 2 2 3 2 23" xfId="40089"/>
    <cellStyle name="Normal 2 2 3 2 24" xfId="40090"/>
    <cellStyle name="Normal 2 2 3 2 25" xfId="40091"/>
    <cellStyle name="Normal 2 2 3 2 26" xfId="40092"/>
    <cellStyle name="Normal 2 2 3 2 27" xfId="40093"/>
    <cellStyle name="Normal 2 2 3 2 28" xfId="40094"/>
    <cellStyle name="Normal 2 2 3 2 29" xfId="40095"/>
    <cellStyle name="Normal 2 2 3 2 3" xfId="40096"/>
    <cellStyle name="Normal 2 2 3 2 30" xfId="40097"/>
    <cellStyle name="Normal 2 2 3 2 31" xfId="40098"/>
    <cellStyle name="Normal 2 2 3 2 32" xfId="40099"/>
    <cellStyle name="Normal 2 2 3 2 33" xfId="40100"/>
    <cellStyle name="Normal 2 2 3 2 34" xfId="40101"/>
    <cellStyle name="Normal 2 2 3 2 35" xfId="40102"/>
    <cellStyle name="Normal 2 2 3 2 36" xfId="40103"/>
    <cellStyle name="Normal 2 2 3 2 37" xfId="40104"/>
    <cellStyle name="Normal 2 2 3 2 38" xfId="40105"/>
    <cellStyle name="Normal 2 2 3 2 39" xfId="40106"/>
    <cellStyle name="Normal 2 2 3 2 4" xfId="40107"/>
    <cellStyle name="Normal 2 2 3 2 40" xfId="40108"/>
    <cellStyle name="Normal 2 2 3 2 5" xfId="40109"/>
    <cellStyle name="Normal 2 2 3 2 6" xfId="40110"/>
    <cellStyle name="Normal 2 2 3 2 7" xfId="40111"/>
    <cellStyle name="Normal 2 2 3 2 8" xfId="40112"/>
    <cellStyle name="Normal 2 2 3 2 9" xfId="40113"/>
    <cellStyle name="Normal 2 2 3 20" xfId="40114"/>
    <cellStyle name="Normal 2 2 3 20 10" xfId="40115"/>
    <cellStyle name="Normal 2 2 3 20 11" xfId="40116"/>
    <cellStyle name="Normal 2 2 3 20 12" xfId="40117"/>
    <cellStyle name="Normal 2 2 3 20 13" xfId="40118"/>
    <cellStyle name="Normal 2 2 3 20 14" xfId="40119"/>
    <cellStyle name="Normal 2 2 3 20 15" xfId="40120"/>
    <cellStyle name="Normal 2 2 3 20 16" xfId="40121"/>
    <cellStyle name="Normal 2 2 3 20 17" xfId="40122"/>
    <cellStyle name="Normal 2 2 3 20 18" xfId="40123"/>
    <cellStyle name="Normal 2 2 3 20 19" xfId="40124"/>
    <cellStyle name="Normal 2 2 3 20 2" xfId="40125"/>
    <cellStyle name="Normal 2 2 3 20 20" xfId="40126"/>
    <cellStyle name="Normal 2 2 3 20 21" xfId="40127"/>
    <cellStyle name="Normal 2 2 3 20 22" xfId="40128"/>
    <cellStyle name="Normal 2 2 3 20 3" xfId="40129"/>
    <cellStyle name="Normal 2 2 3 20 4" xfId="40130"/>
    <cellStyle name="Normal 2 2 3 20 5" xfId="40131"/>
    <cellStyle name="Normal 2 2 3 20 6" xfId="40132"/>
    <cellStyle name="Normal 2 2 3 20 7" xfId="40133"/>
    <cellStyle name="Normal 2 2 3 20 8" xfId="40134"/>
    <cellStyle name="Normal 2 2 3 20 9" xfId="40135"/>
    <cellStyle name="Normal 2 2 3 21" xfId="40136"/>
    <cellStyle name="Normal 2 2 3 21 10" xfId="40137"/>
    <cellStyle name="Normal 2 2 3 21 11" xfId="40138"/>
    <cellStyle name="Normal 2 2 3 21 12" xfId="40139"/>
    <cellStyle name="Normal 2 2 3 21 13" xfId="40140"/>
    <cellStyle name="Normal 2 2 3 21 14" xfId="40141"/>
    <cellStyle name="Normal 2 2 3 21 15" xfId="40142"/>
    <cellStyle name="Normal 2 2 3 21 16" xfId="40143"/>
    <cellStyle name="Normal 2 2 3 21 17" xfId="40144"/>
    <cellStyle name="Normal 2 2 3 21 18" xfId="40145"/>
    <cellStyle name="Normal 2 2 3 21 19" xfId="40146"/>
    <cellStyle name="Normal 2 2 3 21 2" xfId="40147"/>
    <cellStyle name="Normal 2 2 3 21 20" xfId="40148"/>
    <cellStyle name="Normal 2 2 3 21 21" xfId="40149"/>
    <cellStyle name="Normal 2 2 3 21 22" xfId="40150"/>
    <cellStyle name="Normal 2 2 3 21 3" xfId="40151"/>
    <cellStyle name="Normal 2 2 3 21 4" xfId="40152"/>
    <cellStyle name="Normal 2 2 3 21 5" xfId="40153"/>
    <cellStyle name="Normal 2 2 3 21 6" xfId="40154"/>
    <cellStyle name="Normal 2 2 3 21 7" xfId="40155"/>
    <cellStyle name="Normal 2 2 3 21 8" xfId="40156"/>
    <cellStyle name="Normal 2 2 3 21 9" xfId="40157"/>
    <cellStyle name="Normal 2 2 3 22" xfId="40158"/>
    <cellStyle name="Normal 2 2 3 22 10" xfId="40159"/>
    <cellStyle name="Normal 2 2 3 22 11" xfId="40160"/>
    <cellStyle name="Normal 2 2 3 22 12" xfId="40161"/>
    <cellStyle name="Normal 2 2 3 22 13" xfId="40162"/>
    <cellStyle name="Normal 2 2 3 22 14" xfId="40163"/>
    <cellStyle name="Normal 2 2 3 22 15" xfId="40164"/>
    <cellStyle name="Normal 2 2 3 22 16" xfId="40165"/>
    <cellStyle name="Normal 2 2 3 22 17" xfId="40166"/>
    <cellStyle name="Normal 2 2 3 22 18" xfId="40167"/>
    <cellStyle name="Normal 2 2 3 22 19" xfId="40168"/>
    <cellStyle name="Normal 2 2 3 22 2" xfId="40169"/>
    <cellStyle name="Normal 2 2 3 22 20" xfId="40170"/>
    <cellStyle name="Normal 2 2 3 22 21" xfId="40171"/>
    <cellStyle name="Normal 2 2 3 22 22" xfId="40172"/>
    <cellStyle name="Normal 2 2 3 22 3" xfId="40173"/>
    <cellStyle name="Normal 2 2 3 22 4" xfId="40174"/>
    <cellStyle name="Normal 2 2 3 22 5" xfId="40175"/>
    <cellStyle name="Normal 2 2 3 22 6" xfId="40176"/>
    <cellStyle name="Normal 2 2 3 22 7" xfId="40177"/>
    <cellStyle name="Normal 2 2 3 22 8" xfId="40178"/>
    <cellStyle name="Normal 2 2 3 22 9" xfId="40179"/>
    <cellStyle name="Normal 2 2 3 23" xfId="40180"/>
    <cellStyle name="Normal 2 2 3 23 10" xfId="40181"/>
    <cellStyle name="Normal 2 2 3 23 11" xfId="40182"/>
    <cellStyle name="Normal 2 2 3 23 12" xfId="40183"/>
    <cellStyle name="Normal 2 2 3 23 13" xfId="40184"/>
    <cellStyle name="Normal 2 2 3 23 14" xfId="40185"/>
    <cellStyle name="Normal 2 2 3 23 15" xfId="40186"/>
    <cellStyle name="Normal 2 2 3 23 16" xfId="40187"/>
    <cellStyle name="Normal 2 2 3 23 17" xfId="40188"/>
    <cellStyle name="Normal 2 2 3 23 18" xfId="40189"/>
    <cellStyle name="Normal 2 2 3 23 19" xfId="40190"/>
    <cellStyle name="Normal 2 2 3 23 2" xfId="40191"/>
    <cellStyle name="Normal 2 2 3 23 20" xfId="40192"/>
    <cellStyle name="Normal 2 2 3 23 21" xfId="40193"/>
    <cellStyle name="Normal 2 2 3 23 22" xfId="40194"/>
    <cellStyle name="Normal 2 2 3 23 3" xfId="40195"/>
    <cellStyle name="Normal 2 2 3 23 4" xfId="40196"/>
    <cellStyle name="Normal 2 2 3 23 5" xfId="40197"/>
    <cellStyle name="Normal 2 2 3 23 6" xfId="40198"/>
    <cellStyle name="Normal 2 2 3 23 7" xfId="40199"/>
    <cellStyle name="Normal 2 2 3 23 8" xfId="40200"/>
    <cellStyle name="Normal 2 2 3 23 9" xfId="40201"/>
    <cellStyle name="Normal 2 2 3 24" xfId="40202"/>
    <cellStyle name="Normal 2 2 3 24 10" xfId="40203"/>
    <cellStyle name="Normal 2 2 3 24 11" xfId="40204"/>
    <cellStyle name="Normal 2 2 3 24 12" xfId="40205"/>
    <cellStyle name="Normal 2 2 3 24 13" xfId="40206"/>
    <cellStyle name="Normal 2 2 3 24 14" xfId="40207"/>
    <cellStyle name="Normal 2 2 3 24 15" xfId="40208"/>
    <cellStyle name="Normal 2 2 3 24 16" xfId="40209"/>
    <cellStyle name="Normal 2 2 3 24 17" xfId="40210"/>
    <cellStyle name="Normal 2 2 3 24 18" xfId="40211"/>
    <cellStyle name="Normal 2 2 3 24 19" xfId="40212"/>
    <cellStyle name="Normal 2 2 3 24 2" xfId="40213"/>
    <cellStyle name="Normal 2 2 3 24 20" xfId="40214"/>
    <cellStyle name="Normal 2 2 3 24 21" xfId="40215"/>
    <cellStyle name="Normal 2 2 3 24 22" xfId="40216"/>
    <cellStyle name="Normal 2 2 3 24 3" xfId="40217"/>
    <cellStyle name="Normal 2 2 3 24 4" xfId="40218"/>
    <cellStyle name="Normal 2 2 3 24 5" xfId="40219"/>
    <cellStyle name="Normal 2 2 3 24 6" xfId="40220"/>
    <cellStyle name="Normal 2 2 3 24 7" xfId="40221"/>
    <cellStyle name="Normal 2 2 3 24 8" xfId="40222"/>
    <cellStyle name="Normal 2 2 3 24 9" xfId="40223"/>
    <cellStyle name="Normal 2 2 3 25" xfId="40224"/>
    <cellStyle name="Normal 2 2 3 26" xfId="40225"/>
    <cellStyle name="Normal 2 2 3 27" xfId="40226"/>
    <cellStyle name="Normal 2 2 3 28" xfId="40227"/>
    <cellStyle name="Normal 2 2 3 29" xfId="40228"/>
    <cellStyle name="Normal 2 2 3 3" xfId="40229"/>
    <cellStyle name="Normal 2 2 3 3 10" xfId="40230"/>
    <cellStyle name="Normal 2 2 3 3 11" xfId="40231"/>
    <cellStyle name="Normal 2 2 3 3 12" xfId="40232"/>
    <cellStyle name="Normal 2 2 3 3 13" xfId="40233"/>
    <cellStyle name="Normal 2 2 3 3 14" xfId="40234"/>
    <cellStyle name="Normal 2 2 3 3 15" xfId="40235"/>
    <cellStyle name="Normal 2 2 3 3 16" xfId="40236"/>
    <cellStyle name="Normal 2 2 3 3 17" xfId="40237"/>
    <cellStyle name="Normal 2 2 3 3 18" xfId="40238"/>
    <cellStyle name="Normal 2 2 3 3 19" xfId="40239"/>
    <cellStyle name="Normal 2 2 3 3 2" xfId="40240"/>
    <cellStyle name="Normal 2 2 3 3 20" xfId="40241"/>
    <cellStyle name="Normal 2 2 3 3 21" xfId="40242"/>
    <cellStyle name="Normal 2 2 3 3 22" xfId="40243"/>
    <cellStyle name="Normal 2 2 3 3 3" xfId="40244"/>
    <cellStyle name="Normal 2 2 3 3 4" xfId="40245"/>
    <cellStyle name="Normal 2 2 3 3 5" xfId="40246"/>
    <cellStyle name="Normal 2 2 3 3 6" xfId="40247"/>
    <cellStyle name="Normal 2 2 3 3 7" xfId="40248"/>
    <cellStyle name="Normal 2 2 3 3 8" xfId="40249"/>
    <cellStyle name="Normal 2 2 3 3 9" xfId="40250"/>
    <cellStyle name="Normal 2 2 3 30" xfId="40251"/>
    <cellStyle name="Normal 2 2 3 31" xfId="40252"/>
    <cellStyle name="Normal 2 2 3 32" xfId="40253"/>
    <cellStyle name="Normal 2 2 3 33" xfId="40254"/>
    <cellStyle name="Normal 2 2 3 34" xfId="40255"/>
    <cellStyle name="Normal 2 2 3 35" xfId="40256"/>
    <cellStyle name="Normal 2 2 3 36" xfId="40257"/>
    <cellStyle name="Normal 2 2 3 37" xfId="40258"/>
    <cellStyle name="Normal 2 2 3 38" xfId="40259"/>
    <cellStyle name="Normal 2 2 3 39" xfId="40260"/>
    <cellStyle name="Normal 2 2 3 4" xfId="40261"/>
    <cellStyle name="Normal 2 2 3 4 10" xfId="40262"/>
    <cellStyle name="Normal 2 2 3 4 11" xfId="40263"/>
    <cellStyle name="Normal 2 2 3 4 12" xfId="40264"/>
    <cellStyle name="Normal 2 2 3 4 13" xfId="40265"/>
    <cellStyle name="Normal 2 2 3 4 14" xfId="40266"/>
    <cellStyle name="Normal 2 2 3 4 15" xfId="40267"/>
    <cellStyle name="Normal 2 2 3 4 16" xfId="40268"/>
    <cellStyle name="Normal 2 2 3 4 17" xfId="40269"/>
    <cellStyle name="Normal 2 2 3 4 18" xfId="40270"/>
    <cellStyle name="Normal 2 2 3 4 19" xfId="40271"/>
    <cellStyle name="Normal 2 2 3 4 2" xfId="40272"/>
    <cellStyle name="Normal 2 2 3 4 20" xfId="40273"/>
    <cellStyle name="Normal 2 2 3 4 21" xfId="40274"/>
    <cellStyle name="Normal 2 2 3 4 22" xfId="40275"/>
    <cellStyle name="Normal 2 2 3 4 3" xfId="40276"/>
    <cellStyle name="Normal 2 2 3 4 4" xfId="40277"/>
    <cellStyle name="Normal 2 2 3 4 5" xfId="40278"/>
    <cellStyle name="Normal 2 2 3 4 6" xfId="40279"/>
    <cellStyle name="Normal 2 2 3 4 7" xfId="40280"/>
    <cellStyle name="Normal 2 2 3 4 8" xfId="40281"/>
    <cellStyle name="Normal 2 2 3 4 9" xfId="40282"/>
    <cellStyle name="Normal 2 2 3 40" xfId="40283"/>
    <cellStyle name="Normal 2 2 3 41" xfId="40284"/>
    <cellStyle name="Normal 2 2 3 42" xfId="40285"/>
    <cellStyle name="Normal 2 2 3 43" xfId="40286"/>
    <cellStyle name="Normal 2 2 3 44" xfId="40287"/>
    <cellStyle name="Normal 2 2 3 45" xfId="40288"/>
    <cellStyle name="Normal 2 2 3 5" xfId="40289"/>
    <cellStyle name="Normal 2 2 3 5 10" xfId="40290"/>
    <cellStyle name="Normal 2 2 3 5 11" xfId="40291"/>
    <cellStyle name="Normal 2 2 3 5 12" xfId="40292"/>
    <cellStyle name="Normal 2 2 3 5 13" xfId="40293"/>
    <cellStyle name="Normal 2 2 3 5 14" xfId="40294"/>
    <cellStyle name="Normal 2 2 3 5 15" xfId="40295"/>
    <cellStyle name="Normal 2 2 3 5 16" xfId="40296"/>
    <cellStyle name="Normal 2 2 3 5 17" xfId="40297"/>
    <cellStyle name="Normal 2 2 3 5 18" xfId="40298"/>
    <cellStyle name="Normal 2 2 3 5 19" xfId="40299"/>
    <cellStyle name="Normal 2 2 3 5 2" xfId="40300"/>
    <cellStyle name="Normal 2 2 3 5 20" xfId="40301"/>
    <cellStyle name="Normal 2 2 3 5 21" xfId="40302"/>
    <cellStyle name="Normal 2 2 3 5 22" xfId="40303"/>
    <cellStyle name="Normal 2 2 3 5 3" xfId="40304"/>
    <cellStyle name="Normal 2 2 3 5 4" xfId="40305"/>
    <cellStyle name="Normal 2 2 3 5 5" xfId="40306"/>
    <cellStyle name="Normal 2 2 3 5 6" xfId="40307"/>
    <cellStyle name="Normal 2 2 3 5 7" xfId="40308"/>
    <cellStyle name="Normal 2 2 3 5 8" xfId="40309"/>
    <cellStyle name="Normal 2 2 3 5 9" xfId="40310"/>
    <cellStyle name="Normal 2 2 3 6" xfId="40311"/>
    <cellStyle name="Normal 2 2 3 6 10" xfId="40312"/>
    <cellStyle name="Normal 2 2 3 6 11" xfId="40313"/>
    <cellStyle name="Normal 2 2 3 6 12" xfId="40314"/>
    <cellStyle name="Normal 2 2 3 6 13" xfId="40315"/>
    <cellStyle name="Normal 2 2 3 6 14" xfId="40316"/>
    <cellStyle name="Normal 2 2 3 6 15" xfId="40317"/>
    <cellStyle name="Normal 2 2 3 6 16" xfId="40318"/>
    <cellStyle name="Normal 2 2 3 6 17" xfId="40319"/>
    <cellStyle name="Normal 2 2 3 6 18" xfId="40320"/>
    <cellStyle name="Normal 2 2 3 6 19" xfId="40321"/>
    <cellStyle name="Normal 2 2 3 6 2" xfId="40322"/>
    <cellStyle name="Normal 2 2 3 6 20" xfId="40323"/>
    <cellStyle name="Normal 2 2 3 6 21" xfId="40324"/>
    <cellStyle name="Normal 2 2 3 6 22" xfId="40325"/>
    <cellStyle name="Normal 2 2 3 6 3" xfId="40326"/>
    <cellStyle name="Normal 2 2 3 6 4" xfId="40327"/>
    <cellStyle name="Normal 2 2 3 6 5" xfId="40328"/>
    <cellStyle name="Normal 2 2 3 6 6" xfId="40329"/>
    <cellStyle name="Normal 2 2 3 6 7" xfId="40330"/>
    <cellStyle name="Normal 2 2 3 6 8" xfId="40331"/>
    <cellStyle name="Normal 2 2 3 6 9" xfId="40332"/>
    <cellStyle name="Normal 2 2 3 7" xfId="40333"/>
    <cellStyle name="Normal 2 2 3 7 10" xfId="40334"/>
    <cellStyle name="Normal 2 2 3 7 11" xfId="40335"/>
    <cellStyle name="Normal 2 2 3 7 12" xfId="40336"/>
    <cellStyle name="Normal 2 2 3 7 13" xfId="40337"/>
    <cellStyle name="Normal 2 2 3 7 14" xfId="40338"/>
    <cellStyle name="Normal 2 2 3 7 15" xfId="40339"/>
    <cellStyle name="Normal 2 2 3 7 16" xfId="40340"/>
    <cellStyle name="Normal 2 2 3 7 17" xfId="40341"/>
    <cellStyle name="Normal 2 2 3 7 18" xfId="40342"/>
    <cellStyle name="Normal 2 2 3 7 19" xfId="40343"/>
    <cellStyle name="Normal 2 2 3 7 2" xfId="40344"/>
    <cellStyle name="Normal 2 2 3 7 20" xfId="40345"/>
    <cellStyle name="Normal 2 2 3 7 21" xfId="40346"/>
    <cellStyle name="Normal 2 2 3 7 22" xfId="40347"/>
    <cellStyle name="Normal 2 2 3 7 3" xfId="40348"/>
    <cellStyle name="Normal 2 2 3 7 4" xfId="40349"/>
    <cellStyle name="Normal 2 2 3 7 5" xfId="40350"/>
    <cellStyle name="Normal 2 2 3 7 6" xfId="40351"/>
    <cellStyle name="Normal 2 2 3 7 7" xfId="40352"/>
    <cellStyle name="Normal 2 2 3 7 8" xfId="40353"/>
    <cellStyle name="Normal 2 2 3 7 9" xfId="40354"/>
    <cellStyle name="Normal 2 2 3 8" xfId="40355"/>
    <cellStyle name="Normal 2 2 3 8 10" xfId="40356"/>
    <cellStyle name="Normal 2 2 3 8 11" xfId="40357"/>
    <cellStyle name="Normal 2 2 3 8 12" xfId="40358"/>
    <cellStyle name="Normal 2 2 3 8 13" xfId="40359"/>
    <cellStyle name="Normal 2 2 3 8 14" xfId="40360"/>
    <cellStyle name="Normal 2 2 3 8 15" xfId="40361"/>
    <cellStyle name="Normal 2 2 3 8 16" xfId="40362"/>
    <cellStyle name="Normal 2 2 3 8 17" xfId="40363"/>
    <cellStyle name="Normal 2 2 3 8 18" xfId="40364"/>
    <cellStyle name="Normal 2 2 3 8 19" xfId="40365"/>
    <cellStyle name="Normal 2 2 3 8 2" xfId="40366"/>
    <cellStyle name="Normal 2 2 3 8 20" xfId="40367"/>
    <cellStyle name="Normal 2 2 3 8 21" xfId="40368"/>
    <cellStyle name="Normal 2 2 3 8 22" xfId="40369"/>
    <cellStyle name="Normal 2 2 3 8 3" xfId="40370"/>
    <cellStyle name="Normal 2 2 3 8 4" xfId="40371"/>
    <cellStyle name="Normal 2 2 3 8 5" xfId="40372"/>
    <cellStyle name="Normal 2 2 3 8 6" xfId="40373"/>
    <cellStyle name="Normal 2 2 3 8 7" xfId="40374"/>
    <cellStyle name="Normal 2 2 3 8 8" xfId="40375"/>
    <cellStyle name="Normal 2 2 3 8 9" xfId="40376"/>
    <cellStyle name="Normal 2 2 3 9" xfId="40377"/>
    <cellStyle name="Normal 2 2 3 9 10" xfId="40378"/>
    <cellStyle name="Normal 2 2 3 9 11" xfId="40379"/>
    <cellStyle name="Normal 2 2 3 9 12" xfId="40380"/>
    <cellStyle name="Normal 2 2 3 9 13" xfId="40381"/>
    <cellStyle name="Normal 2 2 3 9 14" xfId="40382"/>
    <cellStyle name="Normal 2 2 3 9 15" xfId="40383"/>
    <cellStyle name="Normal 2 2 3 9 16" xfId="40384"/>
    <cellStyle name="Normal 2 2 3 9 17" xfId="40385"/>
    <cellStyle name="Normal 2 2 3 9 18" xfId="40386"/>
    <cellStyle name="Normal 2 2 3 9 19" xfId="40387"/>
    <cellStyle name="Normal 2 2 3 9 2" xfId="40388"/>
    <cellStyle name="Normal 2 2 3 9 20" xfId="40389"/>
    <cellStyle name="Normal 2 2 3 9 21" xfId="40390"/>
    <cellStyle name="Normal 2 2 3 9 22" xfId="40391"/>
    <cellStyle name="Normal 2 2 3 9 3" xfId="40392"/>
    <cellStyle name="Normal 2 2 3 9 4" xfId="40393"/>
    <cellStyle name="Normal 2 2 3 9 5" xfId="40394"/>
    <cellStyle name="Normal 2 2 3 9 6" xfId="40395"/>
    <cellStyle name="Normal 2 2 3 9 7" xfId="40396"/>
    <cellStyle name="Normal 2 2 3 9 8" xfId="40397"/>
    <cellStyle name="Normal 2 2 3 9 9" xfId="40398"/>
    <cellStyle name="Normal 2 2 30" xfId="40399"/>
    <cellStyle name="Normal 2 2 31" xfId="40400"/>
    <cellStyle name="Normal 2 2 32" xfId="40401"/>
    <cellStyle name="Normal 2 2 33" xfId="40402"/>
    <cellStyle name="Normal 2 2 34" xfId="40403"/>
    <cellStyle name="Normal 2 2 35" xfId="40404"/>
    <cellStyle name="Normal 2 2 36" xfId="40405"/>
    <cellStyle name="Normal 2 2 37" xfId="40406"/>
    <cellStyle name="Normal 2 2 38" xfId="40407"/>
    <cellStyle name="Normal 2 2 39" xfId="40408"/>
    <cellStyle name="Normal 2 2 4" xfId="40409"/>
    <cellStyle name="Normal 2 2 4 10" xfId="40410"/>
    <cellStyle name="Normal 2 2 4 10 10" xfId="40411"/>
    <cellStyle name="Normal 2 2 4 10 11" xfId="40412"/>
    <cellStyle name="Normal 2 2 4 10 12" xfId="40413"/>
    <cellStyle name="Normal 2 2 4 10 13" xfId="40414"/>
    <cellStyle name="Normal 2 2 4 10 14" xfId="40415"/>
    <cellStyle name="Normal 2 2 4 10 15" xfId="40416"/>
    <cellStyle name="Normal 2 2 4 10 16" xfId="40417"/>
    <cellStyle name="Normal 2 2 4 10 17" xfId="40418"/>
    <cellStyle name="Normal 2 2 4 10 18" xfId="40419"/>
    <cellStyle name="Normal 2 2 4 10 19" xfId="40420"/>
    <cellStyle name="Normal 2 2 4 10 2" xfId="40421"/>
    <cellStyle name="Normal 2 2 4 10 20" xfId="40422"/>
    <cellStyle name="Normal 2 2 4 10 21" xfId="40423"/>
    <cellStyle name="Normal 2 2 4 10 22" xfId="40424"/>
    <cellStyle name="Normal 2 2 4 10 3" xfId="40425"/>
    <cellStyle name="Normal 2 2 4 10 4" xfId="40426"/>
    <cellStyle name="Normal 2 2 4 10 5" xfId="40427"/>
    <cellStyle name="Normal 2 2 4 10 6" xfId="40428"/>
    <cellStyle name="Normal 2 2 4 10 7" xfId="40429"/>
    <cellStyle name="Normal 2 2 4 10 8" xfId="40430"/>
    <cellStyle name="Normal 2 2 4 10 9" xfId="40431"/>
    <cellStyle name="Normal 2 2 4 11" xfId="40432"/>
    <cellStyle name="Normal 2 2 4 11 10" xfId="40433"/>
    <cellStyle name="Normal 2 2 4 11 11" xfId="40434"/>
    <cellStyle name="Normal 2 2 4 11 12" xfId="40435"/>
    <cellStyle name="Normal 2 2 4 11 13" xfId="40436"/>
    <cellStyle name="Normal 2 2 4 11 14" xfId="40437"/>
    <cellStyle name="Normal 2 2 4 11 15" xfId="40438"/>
    <cellStyle name="Normal 2 2 4 11 16" xfId="40439"/>
    <cellStyle name="Normal 2 2 4 11 17" xfId="40440"/>
    <cellStyle name="Normal 2 2 4 11 18" xfId="40441"/>
    <cellStyle name="Normal 2 2 4 11 19" xfId="40442"/>
    <cellStyle name="Normal 2 2 4 11 2" xfId="40443"/>
    <cellStyle name="Normal 2 2 4 11 20" xfId="40444"/>
    <cellStyle name="Normal 2 2 4 11 21" xfId="40445"/>
    <cellStyle name="Normal 2 2 4 11 22" xfId="40446"/>
    <cellStyle name="Normal 2 2 4 11 3" xfId="40447"/>
    <cellStyle name="Normal 2 2 4 11 4" xfId="40448"/>
    <cellStyle name="Normal 2 2 4 11 5" xfId="40449"/>
    <cellStyle name="Normal 2 2 4 11 6" xfId="40450"/>
    <cellStyle name="Normal 2 2 4 11 7" xfId="40451"/>
    <cellStyle name="Normal 2 2 4 11 8" xfId="40452"/>
    <cellStyle name="Normal 2 2 4 11 9" xfId="40453"/>
    <cellStyle name="Normal 2 2 4 12" xfId="40454"/>
    <cellStyle name="Normal 2 2 4 12 10" xfId="40455"/>
    <cellStyle name="Normal 2 2 4 12 11" xfId="40456"/>
    <cellStyle name="Normal 2 2 4 12 12" xfId="40457"/>
    <cellStyle name="Normal 2 2 4 12 13" xfId="40458"/>
    <cellStyle name="Normal 2 2 4 12 14" xfId="40459"/>
    <cellStyle name="Normal 2 2 4 12 15" xfId="40460"/>
    <cellStyle name="Normal 2 2 4 12 16" xfId="40461"/>
    <cellStyle name="Normal 2 2 4 12 17" xfId="40462"/>
    <cellStyle name="Normal 2 2 4 12 18" xfId="40463"/>
    <cellStyle name="Normal 2 2 4 12 19" xfId="40464"/>
    <cellStyle name="Normal 2 2 4 12 2" xfId="40465"/>
    <cellStyle name="Normal 2 2 4 12 20" xfId="40466"/>
    <cellStyle name="Normal 2 2 4 12 21" xfId="40467"/>
    <cellStyle name="Normal 2 2 4 12 22" xfId="40468"/>
    <cellStyle name="Normal 2 2 4 12 3" xfId="40469"/>
    <cellStyle name="Normal 2 2 4 12 4" xfId="40470"/>
    <cellStyle name="Normal 2 2 4 12 5" xfId="40471"/>
    <cellStyle name="Normal 2 2 4 12 6" xfId="40472"/>
    <cellStyle name="Normal 2 2 4 12 7" xfId="40473"/>
    <cellStyle name="Normal 2 2 4 12 8" xfId="40474"/>
    <cellStyle name="Normal 2 2 4 12 9" xfId="40475"/>
    <cellStyle name="Normal 2 2 4 13" xfId="40476"/>
    <cellStyle name="Normal 2 2 4 13 10" xfId="40477"/>
    <cellStyle name="Normal 2 2 4 13 11" xfId="40478"/>
    <cellStyle name="Normal 2 2 4 13 12" xfId="40479"/>
    <cellStyle name="Normal 2 2 4 13 13" xfId="40480"/>
    <cellStyle name="Normal 2 2 4 13 14" xfId="40481"/>
    <cellStyle name="Normal 2 2 4 13 15" xfId="40482"/>
    <cellStyle name="Normal 2 2 4 13 16" xfId="40483"/>
    <cellStyle name="Normal 2 2 4 13 17" xfId="40484"/>
    <cellStyle name="Normal 2 2 4 13 18" xfId="40485"/>
    <cellStyle name="Normal 2 2 4 13 19" xfId="40486"/>
    <cellStyle name="Normal 2 2 4 13 2" xfId="40487"/>
    <cellStyle name="Normal 2 2 4 13 20" xfId="40488"/>
    <cellStyle name="Normal 2 2 4 13 21" xfId="40489"/>
    <cellStyle name="Normal 2 2 4 13 22" xfId="40490"/>
    <cellStyle name="Normal 2 2 4 13 3" xfId="40491"/>
    <cellStyle name="Normal 2 2 4 13 4" xfId="40492"/>
    <cellStyle name="Normal 2 2 4 13 5" xfId="40493"/>
    <cellStyle name="Normal 2 2 4 13 6" xfId="40494"/>
    <cellStyle name="Normal 2 2 4 13 7" xfId="40495"/>
    <cellStyle name="Normal 2 2 4 13 8" xfId="40496"/>
    <cellStyle name="Normal 2 2 4 13 9" xfId="40497"/>
    <cellStyle name="Normal 2 2 4 14" xfId="40498"/>
    <cellStyle name="Normal 2 2 4 14 10" xfId="40499"/>
    <cellStyle name="Normal 2 2 4 14 11" xfId="40500"/>
    <cellStyle name="Normal 2 2 4 14 12" xfId="40501"/>
    <cellStyle name="Normal 2 2 4 14 13" xfId="40502"/>
    <cellStyle name="Normal 2 2 4 14 14" xfId="40503"/>
    <cellStyle name="Normal 2 2 4 14 15" xfId="40504"/>
    <cellStyle name="Normal 2 2 4 14 16" xfId="40505"/>
    <cellStyle name="Normal 2 2 4 14 17" xfId="40506"/>
    <cellStyle name="Normal 2 2 4 14 18" xfId="40507"/>
    <cellStyle name="Normal 2 2 4 14 19" xfId="40508"/>
    <cellStyle name="Normal 2 2 4 14 2" xfId="40509"/>
    <cellStyle name="Normal 2 2 4 14 20" xfId="40510"/>
    <cellStyle name="Normal 2 2 4 14 21" xfId="40511"/>
    <cellStyle name="Normal 2 2 4 14 22" xfId="40512"/>
    <cellStyle name="Normal 2 2 4 14 3" xfId="40513"/>
    <cellStyle name="Normal 2 2 4 14 4" xfId="40514"/>
    <cellStyle name="Normal 2 2 4 14 5" xfId="40515"/>
    <cellStyle name="Normal 2 2 4 14 6" xfId="40516"/>
    <cellStyle name="Normal 2 2 4 14 7" xfId="40517"/>
    <cellStyle name="Normal 2 2 4 14 8" xfId="40518"/>
    <cellStyle name="Normal 2 2 4 14 9" xfId="40519"/>
    <cellStyle name="Normal 2 2 4 15" xfId="40520"/>
    <cellStyle name="Normal 2 2 4 15 10" xfId="40521"/>
    <cellStyle name="Normal 2 2 4 15 11" xfId="40522"/>
    <cellStyle name="Normal 2 2 4 15 12" xfId="40523"/>
    <cellStyle name="Normal 2 2 4 15 13" xfId="40524"/>
    <cellStyle name="Normal 2 2 4 15 14" xfId="40525"/>
    <cellStyle name="Normal 2 2 4 15 15" xfId="40526"/>
    <cellStyle name="Normal 2 2 4 15 16" xfId="40527"/>
    <cellStyle name="Normal 2 2 4 15 17" xfId="40528"/>
    <cellStyle name="Normal 2 2 4 15 18" xfId="40529"/>
    <cellStyle name="Normal 2 2 4 15 19" xfId="40530"/>
    <cellStyle name="Normal 2 2 4 15 2" xfId="40531"/>
    <cellStyle name="Normal 2 2 4 15 20" xfId="40532"/>
    <cellStyle name="Normal 2 2 4 15 21" xfId="40533"/>
    <cellStyle name="Normal 2 2 4 15 22" xfId="40534"/>
    <cellStyle name="Normal 2 2 4 15 3" xfId="40535"/>
    <cellStyle name="Normal 2 2 4 15 4" xfId="40536"/>
    <cellStyle name="Normal 2 2 4 15 5" xfId="40537"/>
    <cellStyle name="Normal 2 2 4 15 6" xfId="40538"/>
    <cellStyle name="Normal 2 2 4 15 7" xfId="40539"/>
    <cellStyle name="Normal 2 2 4 15 8" xfId="40540"/>
    <cellStyle name="Normal 2 2 4 15 9" xfId="40541"/>
    <cellStyle name="Normal 2 2 4 16" xfId="40542"/>
    <cellStyle name="Normal 2 2 4 16 10" xfId="40543"/>
    <cellStyle name="Normal 2 2 4 16 11" xfId="40544"/>
    <cellStyle name="Normal 2 2 4 16 12" xfId="40545"/>
    <cellStyle name="Normal 2 2 4 16 13" xfId="40546"/>
    <cellStyle name="Normal 2 2 4 16 14" xfId="40547"/>
    <cellStyle name="Normal 2 2 4 16 15" xfId="40548"/>
    <cellStyle name="Normal 2 2 4 16 16" xfId="40549"/>
    <cellStyle name="Normal 2 2 4 16 17" xfId="40550"/>
    <cellStyle name="Normal 2 2 4 16 18" xfId="40551"/>
    <cellStyle name="Normal 2 2 4 16 19" xfId="40552"/>
    <cellStyle name="Normal 2 2 4 16 2" xfId="40553"/>
    <cellStyle name="Normal 2 2 4 16 20" xfId="40554"/>
    <cellStyle name="Normal 2 2 4 16 21" xfId="40555"/>
    <cellStyle name="Normal 2 2 4 16 22" xfId="40556"/>
    <cellStyle name="Normal 2 2 4 16 3" xfId="40557"/>
    <cellStyle name="Normal 2 2 4 16 4" xfId="40558"/>
    <cellStyle name="Normal 2 2 4 16 5" xfId="40559"/>
    <cellStyle name="Normal 2 2 4 16 6" xfId="40560"/>
    <cellStyle name="Normal 2 2 4 16 7" xfId="40561"/>
    <cellStyle name="Normal 2 2 4 16 8" xfId="40562"/>
    <cellStyle name="Normal 2 2 4 16 9" xfId="40563"/>
    <cellStyle name="Normal 2 2 4 17" xfId="40564"/>
    <cellStyle name="Normal 2 2 4 17 10" xfId="40565"/>
    <cellStyle name="Normal 2 2 4 17 11" xfId="40566"/>
    <cellStyle name="Normal 2 2 4 17 12" xfId="40567"/>
    <cellStyle name="Normal 2 2 4 17 13" xfId="40568"/>
    <cellStyle name="Normal 2 2 4 17 14" xfId="40569"/>
    <cellStyle name="Normal 2 2 4 17 15" xfId="40570"/>
    <cellStyle name="Normal 2 2 4 17 16" xfId="40571"/>
    <cellStyle name="Normal 2 2 4 17 17" xfId="40572"/>
    <cellStyle name="Normal 2 2 4 17 18" xfId="40573"/>
    <cellStyle name="Normal 2 2 4 17 19" xfId="40574"/>
    <cellStyle name="Normal 2 2 4 17 2" xfId="40575"/>
    <cellStyle name="Normal 2 2 4 17 20" xfId="40576"/>
    <cellStyle name="Normal 2 2 4 17 21" xfId="40577"/>
    <cellStyle name="Normal 2 2 4 17 22" xfId="40578"/>
    <cellStyle name="Normal 2 2 4 17 3" xfId="40579"/>
    <cellStyle name="Normal 2 2 4 17 4" xfId="40580"/>
    <cellStyle name="Normal 2 2 4 17 5" xfId="40581"/>
    <cellStyle name="Normal 2 2 4 17 6" xfId="40582"/>
    <cellStyle name="Normal 2 2 4 17 7" xfId="40583"/>
    <cellStyle name="Normal 2 2 4 17 8" xfId="40584"/>
    <cellStyle name="Normal 2 2 4 17 9" xfId="40585"/>
    <cellStyle name="Normal 2 2 4 18" xfId="40586"/>
    <cellStyle name="Normal 2 2 4 18 10" xfId="40587"/>
    <cellStyle name="Normal 2 2 4 18 11" xfId="40588"/>
    <cellStyle name="Normal 2 2 4 18 12" xfId="40589"/>
    <cellStyle name="Normal 2 2 4 18 13" xfId="40590"/>
    <cellStyle name="Normal 2 2 4 18 14" xfId="40591"/>
    <cellStyle name="Normal 2 2 4 18 15" xfId="40592"/>
    <cellStyle name="Normal 2 2 4 18 16" xfId="40593"/>
    <cellStyle name="Normal 2 2 4 18 17" xfId="40594"/>
    <cellStyle name="Normal 2 2 4 18 18" xfId="40595"/>
    <cellStyle name="Normal 2 2 4 18 19" xfId="40596"/>
    <cellStyle name="Normal 2 2 4 18 2" xfId="40597"/>
    <cellStyle name="Normal 2 2 4 18 20" xfId="40598"/>
    <cellStyle name="Normal 2 2 4 18 21" xfId="40599"/>
    <cellStyle name="Normal 2 2 4 18 22" xfId="40600"/>
    <cellStyle name="Normal 2 2 4 18 3" xfId="40601"/>
    <cellStyle name="Normal 2 2 4 18 4" xfId="40602"/>
    <cellStyle name="Normal 2 2 4 18 5" xfId="40603"/>
    <cellStyle name="Normal 2 2 4 18 6" xfId="40604"/>
    <cellStyle name="Normal 2 2 4 18 7" xfId="40605"/>
    <cellStyle name="Normal 2 2 4 18 8" xfId="40606"/>
    <cellStyle name="Normal 2 2 4 18 9" xfId="40607"/>
    <cellStyle name="Normal 2 2 4 19" xfId="40608"/>
    <cellStyle name="Normal 2 2 4 19 10" xfId="40609"/>
    <cellStyle name="Normal 2 2 4 19 11" xfId="40610"/>
    <cellStyle name="Normal 2 2 4 19 12" xfId="40611"/>
    <cellStyle name="Normal 2 2 4 19 13" xfId="40612"/>
    <cellStyle name="Normal 2 2 4 19 14" xfId="40613"/>
    <cellStyle name="Normal 2 2 4 19 15" xfId="40614"/>
    <cellStyle name="Normal 2 2 4 19 16" xfId="40615"/>
    <cellStyle name="Normal 2 2 4 19 17" xfId="40616"/>
    <cellStyle name="Normal 2 2 4 19 18" xfId="40617"/>
    <cellStyle name="Normal 2 2 4 19 19" xfId="40618"/>
    <cellStyle name="Normal 2 2 4 19 2" xfId="40619"/>
    <cellStyle name="Normal 2 2 4 19 20" xfId="40620"/>
    <cellStyle name="Normal 2 2 4 19 21" xfId="40621"/>
    <cellStyle name="Normal 2 2 4 19 22" xfId="40622"/>
    <cellStyle name="Normal 2 2 4 19 3" xfId="40623"/>
    <cellStyle name="Normal 2 2 4 19 4" xfId="40624"/>
    <cellStyle name="Normal 2 2 4 19 5" xfId="40625"/>
    <cellStyle name="Normal 2 2 4 19 6" xfId="40626"/>
    <cellStyle name="Normal 2 2 4 19 7" xfId="40627"/>
    <cellStyle name="Normal 2 2 4 19 8" xfId="40628"/>
    <cellStyle name="Normal 2 2 4 19 9" xfId="40629"/>
    <cellStyle name="Normal 2 2 4 2" xfId="40630"/>
    <cellStyle name="Normal 2 2 4 2 10" xfId="40631"/>
    <cellStyle name="Normal 2 2 4 2 11" xfId="40632"/>
    <cellStyle name="Normal 2 2 4 2 12" xfId="40633"/>
    <cellStyle name="Normal 2 2 4 2 13" xfId="40634"/>
    <cellStyle name="Normal 2 2 4 2 14" xfId="40635"/>
    <cellStyle name="Normal 2 2 4 2 15" xfId="40636"/>
    <cellStyle name="Normal 2 2 4 2 16" xfId="40637"/>
    <cellStyle name="Normal 2 2 4 2 17" xfId="40638"/>
    <cellStyle name="Normal 2 2 4 2 18" xfId="40639"/>
    <cellStyle name="Normal 2 2 4 2 19" xfId="40640"/>
    <cellStyle name="Normal 2 2 4 2 2" xfId="40641"/>
    <cellStyle name="Normal 2 2 4 2 20" xfId="40642"/>
    <cellStyle name="Normal 2 2 4 2 21" xfId="40643"/>
    <cellStyle name="Normal 2 2 4 2 22" xfId="40644"/>
    <cellStyle name="Normal 2 2 4 2 23" xfId="40645"/>
    <cellStyle name="Normal 2 2 4 2 24" xfId="40646"/>
    <cellStyle name="Normal 2 2 4 2 25" xfId="40647"/>
    <cellStyle name="Normal 2 2 4 2 26" xfId="40648"/>
    <cellStyle name="Normal 2 2 4 2 27" xfId="40649"/>
    <cellStyle name="Normal 2 2 4 2 28" xfId="40650"/>
    <cellStyle name="Normal 2 2 4 2 29" xfId="40651"/>
    <cellStyle name="Normal 2 2 4 2 3" xfId="40652"/>
    <cellStyle name="Normal 2 2 4 2 30" xfId="40653"/>
    <cellStyle name="Normal 2 2 4 2 31" xfId="40654"/>
    <cellStyle name="Normal 2 2 4 2 32" xfId="40655"/>
    <cellStyle name="Normal 2 2 4 2 33" xfId="40656"/>
    <cellStyle name="Normal 2 2 4 2 34" xfId="40657"/>
    <cellStyle name="Normal 2 2 4 2 35" xfId="40658"/>
    <cellStyle name="Normal 2 2 4 2 36" xfId="40659"/>
    <cellStyle name="Normal 2 2 4 2 37" xfId="40660"/>
    <cellStyle name="Normal 2 2 4 2 38" xfId="40661"/>
    <cellStyle name="Normal 2 2 4 2 39" xfId="40662"/>
    <cellStyle name="Normal 2 2 4 2 4" xfId="40663"/>
    <cellStyle name="Normal 2 2 4 2 40" xfId="40664"/>
    <cellStyle name="Normal 2 2 4 2 5" xfId="40665"/>
    <cellStyle name="Normal 2 2 4 2 6" xfId="40666"/>
    <cellStyle name="Normal 2 2 4 2 7" xfId="40667"/>
    <cellStyle name="Normal 2 2 4 2 8" xfId="40668"/>
    <cellStyle name="Normal 2 2 4 2 9" xfId="40669"/>
    <cellStyle name="Normal 2 2 4 20" xfId="40670"/>
    <cellStyle name="Normal 2 2 4 21" xfId="40671"/>
    <cellStyle name="Normal 2 2 4 22" xfId="40672"/>
    <cellStyle name="Normal 2 2 4 23" xfId="40673"/>
    <cellStyle name="Normal 2 2 4 24" xfId="40674"/>
    <cellStyle name="Normal 2 2 4 25" xfId="40675"/>
    <cellStyle name="Normal 2 2 4 26" xfId="40676"/>
    <cellStyle name="Normal 2 2 4 27" xfId="40677"/>
    <cellStyle name="Normal 2 2 4 28" xfId="40678"/>
    <cellStyle name="Normal 2 2 4 29" xfId="40679"/>
    <cellStyle name="Normal 2 2 4 3" xfId="40680"/>
    <cellStyle name="Normal 2 2 4 3 10" xfId="40681"/>
    <cellStyle name="Normal 2 2 4 3 11" xfId="40682"/>
    <cellStyle name="Normal 2 2 4 3 12" xfId="40683"/>
    <cellStyle name="Normal 2 2 4 3 13" xfId="40684"/>
    <cellStyle name="Normal 2 2 4 3 14" xfId="40685"/>
    <cellStyle name="Normal 2 2 4 3 15" xfId="40686"/>
    <cellStyle name="Normal 2 2 4 3 16" xfId="40687"/>
    <cellStyle name="Normal 2 2 4 3 17" xfId="40688"/>
    <cellStyle name="Normal 2 2 4 3 18" xfId="40689"/>
    <cellStyle name="Normal 2 2 4 3 19" xfId="40690"/>
    <cellStyle name="Normal 2 2 4 3 2" xfId="40691"/>
    <cellStyle name="Normal 2 2 4 3 20" xfId="40692"/>
    <cellStyle name="Normal 2 2 4 3 21" xfId="40693"/>
    <cellStyle name="Normal 2 2 4 3 22" xfId="40694"/>
    <cellStyle name="Normal 2 2 4 3 3" xfId="40695"/>
    <cellStyle name="Normal 2 2 4 3 4" xfId="40696"/>
    <cellStyle name="Normal 2 2 4 3 5" xfId="40697"/>
    <cellStyle name="Normal 2 2 4 3 6" xfId="40698"/>
    <cellStyle name="Normal 2 2 4 3 7" xfId="40699"/>
    <cellStyle name="Normal 2 2 4 3 8" xfId="40700"/>
    <cellStyle name="Normal 2 2 4 3 9" xfId="40701"/>
    <cellStyle name="Normal 2 2 4 30" xfId="40702"/>
    <cellStyle name="Normal 2 2 4 31" xfId="40703"/>
    <cellStyle name="Normal 2 2 4 32" xfId="40704"/>
    <cellStyle name="Normal 2 2 4 33" xfId="40705"/>
    <cellStyle name="Normal 2 2 4 34" xfId="40706"/>
    <cellStyle name="Normal 2 2 4 35" xfId="40707"/>
    <cellStyle name="Normal 2 2 4 36" xfId="40708"/>
    <cellStyle name="Normal 2 2 4 37" xfId="40709"/>
    <cellStyle name="Normal 2 2 4 38" xfId="40710"/>
    <cellStyle name="Normal 2 2 4 39" xfId="40711"/>
    <cellStyle name="Normal 2 2 4 4" xfId="40712"/>
    <cellStyle name="Normal 2 2 4 4 10" xfId="40713"/>
    <cellStyle name="Normal 2 2 4 4 11" xfId="40714"/>
    <cellStyle name="Normal 2 2 4 4 12" xfId="40715"/>
    <cellStyle name="Normal 2 2 4 4 13" xfId="40716"/>
    <cellStyle name="Normal 2 2 4 4 14" xfId="40717"/>
    <cellStyle name="Normal 2 2 4 4 15" xfId="40718"/>
    <cellStyle name="Normal 2 2 4 4 16" xfId="40719"/>
    <cellStyle name="Normal 2 2 4 4 17" xfId="40720"/>
    <cellStyle name="Normal 2 2 4 4 18" xfId="40721"/>
    <cellStyle name="Normal 2 2 4 4 19" xfId="40722"/>
    <cellStyle name="Normal 2 2 4 4 2" xfId="40723"/>
    <cellStyle name="Normal 2 2 4 4 20" xfId="40724"/>
    <cellStyle name="Normal 2 2 4 4 21" xfId="40725"/>
    <cellStyle name="Normal 2 2 4 4 22" xfId="40726"/>
    <cellStyle name="Normal 2 2 4 4 3" xfId="40727"/>
    <cellStyle name="Normal 2 2 4 4 4" xfId="40728"/>
    <cellStyle name="Normal 2 2 4 4 5" xfId="40729"/>
    <cellStyle name="Normal 2 2 4 4 6" xfId="40730"/>
    <cellStyle name="Normal 2 2 4 4 7" xfId="40731"/>
    <cellStyle name="Normal 2 2 4 4 8" xfId="40732"/>
    <cellStyle name="Normal 2 2 4 4 9" xfId="40733"/>
    <cellStyle name="Normal 2 2 4 40" xfId="40734"/>
    <cellStyle name="Normal 2 2 4 5" xfId="40735"/>
    <cellStyle name="Normal 2 2 4 5 10" xfId="40736"/>
    <cellStyle name="Normal 2 2 4 5 11" xfId="40737"/>
    <cellStyle name="Normal 2 2 4 5 12" xfId="40738"/>
    <cellStyle name="Normal 2 2 4 5 13" xfId="40739"/>
    <cellStyle name="Normal 2 2 4 5 14" xfId="40740"/>
    <cellStyle name="Normal 2 2 4 5 15" xfId="40741"/>
    <cellStyle name="Normal 2 2 4 5 16" xfId="40742"/>
    <cellStyle name="Normal 2 2 4 5 17" xfId="40743"/>
    <cellStyle name="Normal 2 2 4 5 18" xfId="40744"/>
    <cellStyle name="Normal 2 2 4 5 19" xfId="40745"/>
    <cellStyle name="Normal 2 2 4 5 2" xfId="40746"/>
    <cellStyle name="Normal 2 2 4 5 20" xfId="40747"/>
    <cellStyle name="Normal 2 2 4 5 21" xfId="40748"/>
    <cellStyle name="Normal 2 2 4 5 22" xfId="40749"/>
    <cellStyle name="Normal 2 2 4 5 3" xfId="40750"/>
    <cellStyle name="Normal 2 2 4 5 4" xfId="40751"/>
    <cellStyle name="Normal 2 2 4 5 5" xfId="40752"/>
    <cellStyle name="Normal 2 2 4 5 6" xfId="40753"/>
    <cellStyle name="Normal 2 2 4 5 7" xfId="40754"/>
    <cellStyle name="Normal 2 2 4 5 8" xfId="40755"/>
    <cellStyle name="Normal 2 2 4 5 9" xfId="40756"/>
    <cellStyle name="Normal 2 2 4 6" xfId="40757"/>
    <cellStyle name="Normal 2 2 4 6 10" xfId="40758"/>
    <cellStyle name="Normal 2 2 4 6 11" xfId="40759"/>
    <cellStyle name="Normal 2 2 4 6 12" xfId="40760"/>
    <cellStyle name="Normal 2 2 4 6 13" xfId="40761"/>
    <cellStyle name="Normal 2 2 4 6 14" xfId="40762"/>
    <cellStyle name="Normal 2 2 4 6 15" xfId="40763"/>
    <cellStyle name="Normal 2 2 4 6 16" xfId="40764"/>
    <cellStyle name="Normal 2 2 4 6 17" xfId="40765"/>
    <cellStyle name="Normal 2 2 4 6 18" xfId="40766"/>
    <cellStyle name="Normal 2 2 4 6 19" xfId="40767"/>
    <cellStyle name="Normal 2 2 4 6 2" xfId="40768"/>
    <cellStyle name="Normal 2 2 4 6 20" xfId="40769"/>
    <cellStyle name="Normal 2 2 4 6 21" xfId="40770"/>
    <cellStyle name="Normal 2 2 4 6 22" xfId="40771"/>
    <cellStyle name="Normal 2 2 4 6 3" xfId="40772"/>
    <cellStyle name="Normal 2 2 4 6 4" xfId="40773"/>
    <cellStyle name="Normal 2 2 4 6 5" xfId="40774"/>
    <cellStyle name="Normal 2 2 4 6 6" xfId="40775"/>
    <cellStyle name="Normal 2 2 4 6 7" xfId="40776"/>
    <cellStyle name="Normal 2 2 4 6 8" xfId="40777"/>
    <cellStyle name="Normal 2 2 4 6 9" xfId="40778"/>
    <cellStyle name="Normal 2 2 4 7" xfId="40779"/>
    <cellStyle name="Normal 2 2 4 7 10" xfId="40780"/>
    <cellStyle name="Normal 2 2 4 7 11" xfId="40781"/>
    <cellStyle name="Normal 2 2 4 7 12" xfId="40782"/>
    <cellStyle name="Normal 2 2 4 7 13" xfId="40783"/>
    <cellStyle name="Normal 2 2 4 7 14" xfId="40784"/>
    <cellStyle name="Normal 2 2 4 7 15" xfId="40785"/>
    <cellStyle name="Normal 2 2 4 7 16" xfId="40786"/>
    <cellStyle name="Normal 2 2 4 7 17" xfId="40787"/>
    <cellStyle name="Normal 2 2 4 7 18" xfId="40788"/>
    <cellStyle name="Normal 2 2 4 7 19" xfId="40789"/>
    <cellStyle name="Normal 2 2 4 7 2" xfId="40790"/>
    <cellStyle name="Normal 2 2 4 7 20" xfId="40791"/>
    <cellStyle name="Normal 2 2 4 7 21" xfId="40792"/>
    <cellStyle name="Normal 2 2 4 7 22" xfId="40793"/>
    <cellStyle name="Normal 2 2 4 7 3" xfId="40794"/>
    <cellStyle name="Normal 2 2 4 7 4" xfId="40795"/>
    <cellStyle name="Normal 2 2 4 7 5" xfId="40796"/>
    <cellStyle name="Normal 2 2 4 7 6" xfId="40797"/>
    <cellStyle name="Normal 2 2 4 7 7" xfId="40798"/>
    <cellStyle name="Normal 2 2 4 7 8" xfId="40799"/>
    <cellStyle name="Normal 2 2 4 7 9" xfId="40800"/>
    <cellStyle name="Normal 2 2 4 8" xfId="40801"/>
    <cellStyle name="Normal 2 2 4 8 10" xfId="40802"/>
    <cellStyle name="Normal 2 2 4 8 11" xfId="40803"/>
    <cellStyle name="Normal 2 2 4 8 12" xfId="40804"/>
    <cellStyle name="Normal 2 2 4 8 13" xfId="40805"/>
    <cellStyle name="Normal 2 2 4 8 14" xfId="40806"/>
    <cellStyle name="Normal 2 2 4 8 15" xfId="40807"/>
    <cellStyle name="Normal 2 2 4 8 16" xfId="40808"/>
    <cellStyle name="Normal 2 2 4 8 17" xfId="40809"/>
    <cellStyle name="Normal 2 2 4 8 18" xfId="40810"/>
    <cellStyle name="Normal 2 2 4 8 19" xfId="40811"/>
    <cellStyle name="Normal 2 2 4 8 2" xfId="40812"/>
    <cellStyle name="Normal 2 2 4 8 20" xfId="40813"/>
    <cellStyle name="Normal 2 2 4 8 21" xfId="40814"/>
    <cellStyle name="Normal 2 2 4 8 22" xfId="40815"/>
    <cellStyle name="Normal 2 2 4 8 3" xfId="40816"/>
    <cellStyle name="Normal 2 2 4 8 4" xfId="40817"/>
    <cellStyle name="Normal 2 2 4 8 5" xfId="40818"/>
    <cellStyle name="Normal 2 2 4 8 6" xfId="40819"/>
    <cellStyle name="Normal 2 2 4 8 7" xfId="40820"/>
    <cellStyle name="Normal 2 2 4 8 8" xfId="40821"/>
    <cellStyle name="Normal 2 2 4 8 9" xfId="40822"/>
    <cellStyle name="Normal 2 2 4 9" xfId="40823"/>
    <cellStyle name="Normal 2 2 4 9 10" xfId="40824"/>
    <cellStyle name="Normal 2 2 4 9 11" xfId="40825"/>
    <cellStyle name="Normal 2 2 4 9 12" xfId="40826"/>
    <cellStyle name="Normal 2 2 4 9 13" xfId="40827"/>
    <cellStyle name="Normal 2 2 4 9 14" xfId="40828"/>
    <cellStyle name="Normal 2 2 4 9 15" xfId="40829"/>
    <cellStyle name="Normal 2 2 4 9 16" xfId="40830"/>
    <cellStyle name="Normal 2 2 4 9 17" xfId="40831"/>
    <cellStyle name="Normal 2 2 4 9 18" xfId="40832"/>
    <cellStyle name="Normal 2 2 4 9 19" xfId="40833"/>
    <cellStyle name="Normal 2 2 4 9 2" xfId="40834"/>
    <cellStyle name="Normal 2 2 4 9 20" xfId="40835"/>
    <cellStyle name="Normal 2 2 4 9 21" xfId="40836"/>
    <cellStyle name="Normal 2 2 4 9 22" xfId="40837"/>
    <cellStyle name="Normal 2 2 4 9 3" xfId="40838"/>
    <cellStyle name="Normal 2 2 4 9 4" xfId="40839"/>
    <cellStyle name="Normal 2 2 4 9 5" xfId="40840"/>
    <cellStyle name="Normal 2 2 4 9 6" xfId="40841"/>
    <cellStyle name="Normal 2 2 4 9 7" xfId="40842"/>
    <cellStyle name="Normal 2 2 4 9 8" xfId="40843"/>
    <cellStyle name="Normal 2 2 4 9 9" xfId="40844"/>
    <cellStyle name="Normal 2 2 40" xfId="40845"/>
    <cellStyle name="Normal 2 2 41" xfId="40846"/>
    <cellStyle name="Normal 2 2 41 10" xfId="40847"/>
    <cellStyle name="Normal 2 2 41 11" xfId="40848"/>
    <cellStyle name="Normal 2 2 41 12" xfId="40849"/>
    <cellStyle name="Normal 2 2 41 13" xfId="40850"/>
    <cellStyle name="Normal 2 2 41 14" xfId="40851"/>
    <cellStyle name="Normal 2 2 41 15" xfId="40852"/>
    <cellStyle name="Normal 2 2 41 16" xfId="40853"/>
    <cellStyle name="Normal 2 2 41 17" xfId="40854"/>
    <cellStyle name="Normal 2 2 41 18" xfId="40855"/>
    <cellStyle name="Normal 2 2 41 19" xfId="40856"/>
    <cellStyle name="Normal 2 2 41 2" xfId="40857"/>
    <cellStyle name="Normal 2 2 41 20" xfId="40858"/>
    <cellStyle name="Normal 2 2 41 21" xfId="40859"/>
    <cellStyle name="Normal 2 2 41 22" xfId="40860"/>
    <cellStyle name="Normal 2 2 41 23" xfId="40861"/>
    <cellStyle name="Normal 2 2 41 3" xfId="40862"/>
    <cellStyle name="Normal 2 2 41 4" xfId="40863"/>
    <cellStyle name="Normal 2 2 41 5" xfId="40864"/>
    <cellStyle name="Normal 2 2 41 6" xfId="40865"/>
    <cellStyle name="Normal 2 2 41 7" xfId="40866"/>
    <cellStyle name="Normal 2 2 41 8" xfId="40867"/>
    <cellStyle name="Normal 2 2 41 9" xfId="40868"/>
    <cellStyle name="Normal 2 2 42" xfId="40869"/>
    <cellStyle name="Normal 2 2 43" xfId="40870"/>
    <cellStyle name="Normal 2 2 44" xfId="40871"/>
    <cellStyle name="Normal 2 2 45" xfId="40872"/>
    <cellStyle name="Normal 2 2 46" xfId="40873"/>
    <cellStyle name="Normal 2 2 47" xfId="40874"/>
    <cellStyle name="Normal 2 2 48" xfId="40875"/>
    <cellStyle name="Normal 2 2 49" xfId="40876"/>
    <cellStyle name="Normal 2 2 5" xfId="40877"/>
    <cellStyle name="Normal 2 2 5 10" xfId="40878"/>
    <cellStyle name="Normal 2 2 5 11" xfId="40879"/>
    <cellStyle name="Normal 2 2 5 12" xfId="40880"/>
    <cellStyle name="Normal 2 2 5 13" xfId="40881"/>
    <cellStyle name="Normal 2 2 5 14" xfId="40882"/>
    <cellStyle name="Normal 2 2 5 15" xfId="40883"/>
    <cellStyle name="Normal 2 2 5 16" xfId="40884"/>
    <cellStyle name="Normal 2 2 5 17" xfId="40885"/>
    <cellStyle name="Normal 2 2 5 18" xfId="40886"/>
    <cellStyle name="Normal 2 2 5 19" xfId="40887"/>
    <cellStyle name="Normal 2 2 5 2" xfId="40888"/>
    <cellStyle name="Normal 2 2 5 20" xfId="40889"/>
    <cellStyle name="Normal 2 2 5 21" xfId="40890"/>
    <cellStyle name="Normal 2 2 5 22" xfId="40891"/>
    <cellStyle name="Normal 2 2 5 3" xfId="40892"/>
    <cellStyle name="Normal 2 2 5 4" xfId="40893"/>
    <cellStyle name="Normal 2 2 5 5" xfId="40894"/>
    <cellStyle name="Normal 2 2 5 6" xfId="40895"/>
    <cellStyle name="Normal 2 2 5 7" xfId="40896"/>
    <cellStyle name="Normal 2 2 5 8" xfId="40897"/>
    <cellStyle name="Normal 2 2 5 9" xfId="40898"/>
    <cellStyle name="Normal 2 2 50" xfId="40899"/>
    <cellStyle name="Normal 2 2 51" xfId="40900"/>
    <cellStyle name="Normal 2 2 51 10" xfId="40901"/>
    <cellStyle name="Normal 2 2 51 11" xfId="40902"/>
    <cellStyle name="Normal 2 2 51 12" xfId="40903"/>
    <cellStyle name="Normal 2 2 51 13" xfId="40904"/>
    <cellStyle name="Normal 2 2 51 14" xfId="40905"/>
    <cellStyle name="Normal 2 2 51 15" xfId="40906"/>
    <cellStyle name="Normal 2 2 51 16" xfId="40907"/>
    <cellStyle name="Normal 2 2 51 17" xfId="40908"/>
    <cellStyle name="Normal 2 2 51 18" xfId="40909"/>
    <cellStyle name="Normal 2 2 51 19" xfId="40910"/>
    <cellStyle name="Normal 2 2 51 2" xfId="40911"/>
    <cellStyle name="Normal 2 2 51 2 2" xfId="40912"/>
    <cellStyle name="Normal 2 2 51 2 2 10" xfId="40913"/>
    <cellStyle name="Normal 2 2 51 2 2 11" xfId="40914"/>
    <cellStyle name="Normal 2 2 51 2 2 12" xfId="40915"/>
    <cellStyle name="Normal 2 2 51 2 2 13" xfId="40916"/>
    <cellStyle name="Normal 2 2 51 2 2 14" xfId="40917"/>
    <cellStyle name="Normal 2 2 51 2 2 15" xfId="40918"/>
    <cellStyle name="Normal 2 2 51 2 2 16" xfId="40919"/>
    <cellStyle name="Normal 2 2 51 2 2 17" xfId="40920"/>
    <cellStyle name="Normal 2 2 51 2 2 18" xfId="40921"/>
    <cellStyle name="Normal 2 2 51 2 2 19" xfId="40922"/>
    <cellStyle name="Normal 2 2 51 2 2 2" xfId="40923"/>
    <cellStyle name="Normal 2 2 51 2 2 2 2" xfId="40924"/>
    <cellStyle name="Normal 2 2 51 2 2 20" xfId="40925"/>
    <cellStyle name="Normal 2 2 51 2 2 21" xfId="40926"/>
    <cellStyle name="Normal 2 2 51 2 2 22" xfId="40927"/>
    <cellStyle name="Normal 2 2 51 2 2 23" xfId="40928"/>
    <cellStyle name="Normal 2 2 51 2 2 24" xfId="40929"/>
    <cellStyle name="Normal 2 2 51 2 2 3" xfId="40930"/>
    <cellStyle name="Normal 2 2 51 2 2 4" xfId="40931"/>
    <cellStyle name="Normal 2 2 51 2 2 5" xfId="40932"/>
    <cellStyle name="Normal 2 2 51 2 2 6" xfId="40933"/>
    <cellStyle name="Normal 2 2 51 2 2 7" xfId="40934"/>
    <cellStyle name="Normal 2 2 51 2 2 8" xfId="40935"/>
    <cellStyle name="Normal 2 2 51 2 2 9" xfId="40936"/>
    <cellStyle name="Normal 2 2 51 2 3" xfId="40937"/>
    <cellStyle name="Normal 2 2 51 2 3 10" xfId="40938"/>
    <cellStyle name="Normal 2 2 51 2 3 11" xfId="40939"/>
    <cellStyle name="Normal 2 2 51 2 3 12" xfId="40940"/>
    <cellStyle name="Normal 2 2 51 2 3 13" xfId="40941"/>
    <cellStyle name="Normal 2 2 51 2 3 14" xfId="40942"/>
    <cellStyle name="Normal 2 2 51 2 3 15" xfId="40943"/>
    <cellStyle name="Normal 2 2 51 2 3 16" xfId="40944"/>
    <cellStyle name="Normal 2 2 51 2 3 17" xfId="40945"/>
    <cellStyle name="Normal 2 2 51 2 3 18" xfId="40946"/>
    <cellStyle name="Normal 2 2 51 2 3 19" xfId="40947"/>
    <cellStyle name="Normal 2 2 51 2 3 2" xfId="40948"/>
    <cellStyle name="Normal 2 2 51 2 3 20" xfId="40949"/>
    <cellStyle name="Normal 2 2 51 2 3 21" xfId="40950"/>
    <cellStyle name="Normal 2 2 51 2 3 22" xfId="40951"/>
    <cellStyle name="Normal 2 2 51 2 3 3" xfId="40952"/>
    <cellStyle name="Normal 2 2 51 2 3 4" xfId="40953"/>
    <cellStyle name="Normal 2 2 51 2 3 5" xfId="40954"/>
    <cellStyle name="Normal 2 2 51 2 3 6" xfId="40955"/>
    <cellStyle name="Normal 2 2 51 2 3 7" xfId="40956"/>
    <cellStyle name="Normal 2 2 51 2 3 8" xfId="40957"/>
    <cellStyle name="Normal 2 2 51 2 3 9" xfId="40958"/>
    <cellStyle name="Normal 2 2 51 20" xfId="40959"/>
    <cellStyle name="Normal 2 2 51 21" xfId="40960"/>
    <cellStyle name="Normal 2 2 51 22" xfId="40961"/>
    <cellStyle name="Normal 2 2 51 23" xfId="40962"/>
    <cellStyle name="Normal 2 2 51 24" xfId="40963"/>
    <cellStyle name="Normal 2 2 51 25" xfId="40964"/>
    <cellStyle name="Normal 2 2 51 3" xfId="40965"/>
    <cellStyle name="Normal 2 2 51 3 2" xfId="40966"/>
    <cellStyle name="Normal 2 2 51 4" xfId="40967"/>
    <cellStyle name="Normal 2 2 51 5" xfId="40968"/>
    <cellStyle name="Normal 2 2 51 6" xfId="40969"/>
    <cellStyle name="Normal 2 2 51 7" xfId="40970"/>
    <cellStyle name="Normal 2 2 51 8" xfId="40971"/>
    <cellStyle name="Normal 2 2 51 9" xfId="40972"/>
    <cellStyle name="Normal 2 2 52" xfId="40973"/>
    <cellStyle name="Normal 2 2 53" xfId="40974"/>
    <cellStyle name="Normal 2 2 54" xfId="40975"/>
    <cellStyle name="Normal 2 2 55" xfId="40976"/>
    <cellStyle name="Normal 2 2 56" xfId="40977"/>
    <cellStyle name="Normal 2 2 57" xfId="40978"/>
    <cellStyle name="Normal 2 2 58" xfId="40979"/>
    <cellStyle name="Normal 2 2 59" xfId="40980"/>
    <cellStyle name="Normal 2 2 6" xfId="40981"/>
    <cellStyle name="Normal 2 2 6 10" xfId="40982"/>
    <cellStyle name="Normal 2 2 6 11" xfId="40983"/>
    <cellStyle name="Normal 2 2 6 12" xfId="40984"/>
    <cellStyle name="Normal 2 2 6 13" xfId="40985"/>
    <cellStyle name="Normal 2 2 6 14" xfId="40986"/>
    <cellStyle name="Normal 2 2 6 15" xfId="40987"/>
    <cellStyle name="Normal 2 2 6 16" xfId="40988"/>
    <cellStyle name="Normal 2 2 6 17" xfId="40989"/>
    <cellStyle name="Normal 2 2 6 18" xfId="40990"/>
    <cellStyle name="Normal 2 2 6 19" xfId="40991"/>
    <cellStyle name="Normal 2 2 6 2" xfId="40992"/>
    <cellStyle name="Normal 2 2 6 20" xfId="40993"/>
    <cellStyle name="Normal 2 2 6 21" xfId="40994"/>
    <cellStyle name="Normal 2 2 6 22" xfId="40995"/>
    <cellStyle name="Normal 2 2 6 3" xfId="40996"/>
    <cellStyle name="Normal 2 2 6 4" xfId="40997"/>
    <cellStyle name="Normal 2 2 6 5" xfId="40998"/>
    <cellStyle name="Normal 2 2 6 6" xfId="40999"/>
    <cellStyle name="Normal 2 2 6 7" xfId="41000"/>
    <cellStyle name="Normal 2 2 6 8" xfId="41001"/>
    <cellStyle name="Normal 2 2 6 9" xfId="41002"/>
    <cellStyle name="Normal 2 2 60" xfId="41003"/>
    <cellStyle name="Normal 2 2 61" xfId="41004"/>
    <cellStyle name="Normal 2 2 62" xfId="41005"/>
    <cellStyle name="Normal 2 2 63" xfId="41006"/>
    <cellStyle name="Normal 2 2 64" xfId="41007"/>
    <cellStyle name="Normal 2 2 65" xfId="41008"/>
    <cellStyle name="Normal 2 2 66" xfId="41009"/>
    <cellStyle name="Normal 2 2 67" xfId="41010"/>
    <cellStyle name="Normal 2 2 68" xfId="41011"/>
    <cellStyle name="Normal 2 2 69" xfId="41012"/>
    <cellStyle name="Normal 2 2 7" xfId="41013"/>
    <cellStyle name="Normal 2 2 7 10" xfId="41014"/>
    <cellStyle name="Normal 2 2 7 11" xfId="41015"/>
    <cellStyle name="Normal 2 2 7 12" xfId="41016"/>
    <cellStyle name="Normal 2 2 7 13" xfId="41017"/>
    <cellStyle name="Normal 2 2 7 14" xfId="41018"/>
    <cellStyle name="Normal 2 2 7 15" xfId="41019"/>
    <cellStyle name="Normal 2 2 7 16" xfId="41020"/>
    <cellStyle name="Normal 2 2 7 17" xfId="41021"/>
    <cellStyle name="Normal 2 2 7 18" xfId="41022"/>
    <cellStyle name="Normal 2 2 7 19" xfId="41023"/>
    <cellStyle name="Normal 2 2 7 2" xfId="41024"/>
    <cellStyle name="Normal 2 2 7 20" xfId="41025"/>
    <cellStyle name="Normal 2 2 7 21" xfId="41026"/>
    <cellStyle name="Normal 2 2 7 22" xfId="41027"/>
    <cellStyle name="Normal 2 2 7 3" xfId="41028"/>
    <cellStyle name="Normal 2 2 7 4" xfId="41029"/>
    <cellStyle name="Normal 2 2 7 5" xfId="41030"/>
    <cellStyle name="Normal 2 2 7 6" xfId="41031"/>
    <cellStyle name="Normal 2 2 7 7" xfId="41032"/>
    <cellStyle name="Normal 2 2 7 8" xfId="41033"/>
    <cellStyle name="Normal 2 2 7 9" xfId="41034"/>
    <cellStyle name="Normal 2 2 70" xfId="41035"/>
    <cellStyle name="Normal 2 2 71" xfId="41036"/>
    <cellStyle name="Normal 2 2 72" xfId="41037"/>
    <cellStyle name="Normal 2 2 73" xfId="41038"/>
    <cellStyle name="Normal 2 2 74" xfId="41039"/>
    <cellStyle name="Normal 2 2 75" xfId="41040"/>
    <cellStyle name="Normal 2 2 76" xfId="41041"/>
    <cellStyle name="Normal 2 2 77" xfId="41042"/>
    <cellStyle name="Normal 2 2 78" xfId="41043"/>
    <cellStyle name="Normal 2 2 79" xfId="41044"/>
    <cellStyle name="Normal 2 2 8" xfId="41045"/>
    <cellStyle name="Normal 2 2 8 10" xfId="41046"/>
    <cellStyle name="Normal 2 2 8 11" xfId="41047"/>
    <cellStyle name="Normal 2 2 8 12" xfId="41048"/>
    <cellStyle name="Normal 2 2 8 13" xfId="41049"/>
    <cellStyle name="Normal 2 2 8 14" xfId="41050"/>
    <cellStyle name="Normal 2 2 8 15" xfId="41051"/>
    <cellStyle name="Normal 2 2 8 16" xfId="41052"/>
    <cellStyle name="Normal 2 2 8 17" xfId="41053"/>
    <cellStyle name="Normal 2 2 8 18" xfId="41054"/>
    <cellStyle name="Normal 2 2 8 19" xfId="41055"/>
    <cellStyle name="Normal 2 2 8 2" xfId="41056"/>
    <cellStyle name="Normal 2 2 8 2 10" xfId="41057"/>
    <cellStyle name="Normal 2 2 8 2 11" xfId="41058"/>
    <cellStyle name="Normal 2 2 8 2 12" xfId="41059"/>
    <cellStyle name="Normal 2 2 8 2 13" xfId="41060"/>
    <cellStyle name="Normal 2 2 8 2 14" xfId="41061"/>
    <cellStyle name="Normal 2 2 8 2 15" xfId="41062"/>
    <cellStyle name="Normal 2 2 8 2 16" xfId="41063"/>
    <cellStyle name="Normal 2 2 8 2 17" xfId="41064"/>
    <cellStyle name="Normal 2 2 8 2 18" xfId="41065"/>
    <cellStyle name="Normal 2 2 8 2 19" xfId="41066"/>
    <cellStyle name="Normal 2 2 8 2 2" xfId="41067"/>
    <cellStyle name="Normal 2 2 8 2 20" xfId="41068"/>
    <cellStyle name="Normal 2 2 8 2 21" xfId="41069"/>
    <cellStyle name="Normal 2 2 8 2 22" xfId="41070"/>
    <cellStyle name="Normal 2 2 8 2 23" xfId="41071"/>
    <cellStyle name="Normal 2 2 8 2 24" xfId="41072"/>
    <cellStyle name="Normal 2 2 8 2 25" xfId="41073"/>
    <cellStyle name="Normal 2 2 8 2 26" xfId="41074"/>
    <cellStyle name="Normal 2 2 8 2 27" xfId="41075"/>
    <cellStyle name="Normal 2 2 8 2 28" xfId="41076"/>
    <cellStyle name="Normal 2 2 8 2 29" xfId="41077"/>
    <cellStyle name="Normal 2 2 8 2 3" xfId="41078"/>
    <cellStyle name="Normal 2 2 8 2 30" xfId="41079"/>
    <cellStyle name="Normal 2 2 8 2 31" xfId="41080"/>
    <cellStyle name="Normal 2 2 8 2 32" xfId="41081"/>
    <cellStyle name="Normal 2 2 8 2 33" xfId="41082"/>
    <cellStyle name="Normal 2 2 8 2 34" xfId="41083"/>
    <cellStyle name="Normal 2 2 8 2 35" xfId="41084"/>
    <cellStyle name="Normal 2 2 8 2 36" xfId="41085"/>
    <cellStyle name="Normal 2 2 8 2 37" xfId="41086"/>
    <cellStyle name="Normal 2 2 8 2 4" xfId="41087"/>
    <cellStyle name="Normal 2 2 8 2 5" xfId="41088"/>
    <cellStyle name="Normal 2 2 8 2 6" xfId="41089"/>
    <cellStyle name="Normal 2 2 8 2 7" xfId="41090"/>
    <cellStyle name="Normal 2 2 8 2 8" xfId="41091"/>
    <cellStyle name="Normal 2 2 8 2 9" xfId="41092"/>
    <cellStyle name="Normal 2 2 8 20" xfId="41093"/>
    <cellStyle name="Normal 2 2 8 21" xfId="41094"/>
    <cellStyle name="Normal 2 2 8 22" xfId="41095"/>
    <cellStyle name="Normal 2 2 8 23" xfId="41096"/>
    <cellStyle name="Normal 2 2 8 24" xfId="41097"/>
    <cellStyle name="Normal 2 2 8 25" xfId="41098"/>
    <cellStyle name="Normal 2 2 8 26" xfId="41099"/>
    <cellStyle name="Normal 2 2 8 27" xfId="41100"/>
    <cellStyle name="Normal 2 2 8 28" xfId="41101"/>
    <cellStyle name="Normal 2 2 8 29" xfId="41102"/>
    <cellStyle name="Normal 2 2 8 3" xfId="41103"/>
    <cellStyle name="Normal 2 2 8 30" xfId="41104"/>
    <cellStyle name="Normal 2 2 8 31" xfId="41105"/>
    <cellStyle name="Normal 2 2 8 32" xfId="41106"/>
    <cellStyle name="Normal 2 2 8 33" xfId="41107"/>
    <cellStyle name="Normal 2 2 8 34" xfId="41108"/>
    <cellStyle name="Normal 2 2 8 35" xfId="41109"/>
    <cellStyle name="Normal 2 2 8 36" xfId="41110"/>
    <cellStyle name="Normal 2 2 8 37" xfId="41111"/>
    <cellStyle name="Normal 2 2 8 4" xfId="41112"/>
    <cellStyle name="Normal 2 2 8 5" xfId="41113"/>
    <cellStyle name="Normal 2 2 8 6" xfId="41114"/>
    <cellStyle name="Normal 2 2 8 7" xfId="41115"/>
    <cellStyle name="Normal 2 2 8 8" xfId="41116"/>
    <cellStyle name="Normal 2 2 8 9" xfId="41117"/>
    <cellStyle name="Normal 2 2 80" xfId="41118"/>
    <cellStyle name="Normal 2 2 81" xfId="41119"/>
    <cellStyle name="Normal 2 2 82" xfId="41120"/>
    <cellStyle name="Normal 2 2 83" xfId="41121"/>
    <cellStyle name="Normal 2 2 84" xfId="41122"/>
    <cellStyle name="Normal 2 2 85" xfId="41123"/>
    <cellStyle name="Normal 2 2 86" xfId="41124"/>
    <cellStyle name="Normal 2 2 87" xfId="41125"/>
    <cellStyle name="Normal 2 2 88" xfId="41126"/>
    <cellStyle name="Normal 2 2 89" xfId="41127"/>
    <cellStyle name="Normal 2 2 9" xfId="41128"/>
    <cellStyle name="Normal 2 2 9 10" xfId="41129"/>
    <cellStyle name="Normal 2 2 9 11" xfId="41130"/>
    <cellStyle name="Normal 2 2 9 12" xfId="41131"/>
    <cellStyle name="Normal 2 2 9 13" xfId="41132"/>
    <cellStyle name="Normal 2 2 9 14" xfId="41133"/>
    <cellStyle name="Normal 2 2 9 15" xfId="41134"/>
    <cellStyle name="Normal 2 2 9 16" xfId="41135"/>
    <cellStyle name="Normal 2 2 9 17" xfId="41136"/>
    <cellStyle name="Normal 2 2 9 18" xfId="41137"/>
    <cellStyle name="Normal 2 2 9 19" xfId="41138"/>
    <cellStyle name="Normal 2 2 9 2" xfId="41139"/>
    <cellStyle name="Normal 2 2 9 20" xfId="41140"/>
    <cellStyle name="Normal 2 2 9 21" xfId="41141"/>
    <cellStyle name="Normal 2 2 9 22" xfId="41142"/>
    <cellStyle name="Normal 2 2 9 3" xfId="41143"/>
    <cellStyle name="Normal 2 2 9 4" xfId="41144"/>
    <cellStyle name="Normal 2 2 9 5" xfId="41145"/>
    <cellStyle name="Normal 2 2 9 6" xfId="41146"/>
    <cellStyle name="Normal 2 2 9 7" xfId="41147"/>
    <cellStyle name="Normal 2 2 9 8" xfId="41148"/>
    <cellStyle name="Normal 2 2 9 9" xfId="41149"/>
    <cellStyle name="Normal 2 2 90" xfId="41150"/>
    <cellStyle name="Normal 2 2 90 10" xfId="41151"/>
    <cellStyle name="Normal 2 2 90 11" xfId="41152"/>
    <cellStyle name="Normal 2 2 90 12" xfId="41153"/>
    <cellStyle name="Normal 2 2 90 13" xfId="41154"/>
    <cellStyle name="Normal 2 2 90 14" xfId="41155"/>
    <cellStyle name="Normal 2 2 90 15" xfId="41156"/>
    <cellStyle name="Normal 2 2 90 16" xfId="41157"/>
    <cellStyle name="Normal 2 2 90 17" xfId="41158"/>
    <cellStyle name="Normal 2 2 90 18" xfId="41159"/>
    <cellStyle name="Normal 2 2 90 19" xfId="41160"/>
    <cellStyle name="Normal 2 2 90 2" xfId="41161"/>
    <cellStyle name="Normal 2 2 90 2 2" xfId="41162"/>
    <cellStyle name="Normal 2 2 90 20" xfId="41163"/>
    <cellStyle name="Normal 2 2 90 21" xfId="41164"/>
    <cellStyle name="Normal 2 2 90 22" xfId="41165"/>
    <cellStyle name="Normal 2 2 90 23" xfId="41166"/>
    <cellStyle name="Normal 2 2 90 24" xfId="41167"/>
    <cellStyle name="Normal 2 2 90 3" xfId="41168"/>
    <cellStyle name="Normal 2 2 90 4" xfId="41169"/>
    <cellStyle name="Normal 2 2 90 5" xfId="41170"/>
    <cellStyle name="Normal 2 2 90 6" xfId="41171"/>
    <cellStyle name="Normal 2 2 90 7" xfId="41172"/>
    <cellStyle name="Normal 2 2 90 8" xfId="41173"/>
    <cellStyle name="Normal 2 2 90 9" xfId="41174"/>
    <cellStyle name="Normal 2 2 91" xfId="41175"/>
    <cellStyle name="Normal 2 2 91 10" xfId="41176"/>
    <cellStyle name="Normal 2 2 91 11" xfId="41177"/>
    <cellStyle name="Normal 2 2 91 12" xfId="41178"/>
    <cellStyle name="Normal 2 2 91 13" xfId="41179"/>
    <cellStyle name="Normal 2 2 91 14" xfId="41180"/>
    <cellStyle name="Normal 2 2 91 15" xfId="41181"/>
    <cellStyle name="Normal 2 2 91 16" xfId="41182"/>
    <cellStyle name="Normal 2 2 91 17" xfId="41183"/>
    <cellStyle name="Normal 2 2 91 18" xfId="41184"/>
    <cellStyle name="Normal 2 2 91 19" xfId="41185"/>
    <cellStyle name="Normal 2 2 91 2" xfId="41186"/>
    <cellStyle name="Normal 2 2 91 20" xfId="41187"/>
    <cellStyle name="Normal 2 2 91 21" xfId="41188"/>
    <cellStyle name="Normal 2 2 91 22" xfId="41189"/>
    <cellStyle name="Normal 2 2 91 3" xfId="41190"/>
    <cellStyle name="Normal 2 2 91 4" xfId="41191"/>
    <cellStyle name="Normal 2 2 91 5" xfId="41192"/>
    <cellStyle name="Normal 2 2 91 6" xfId="41193"/>
    <cellStyle name="Normal 2 2 91 7" xfId="41194"/>
    <cellStyle name="Normal 2 2 91 8" xfId="41195"/>
    <cellStyle name="Normal 2 2 91 9" xfId="41196"/>
    <cellStyle name="Normal 2 2 92" xfId="41197"/>
    <cellStyle name="Normal 2 2 93" xfId="41198"/>
    <cellStyle name="Normal 2 2 94" xfId="41199"/>
    <cellStyle name="Normal 2 2 95" xfId="41200"/>
    <cellStyle name="Normal 2 2 96" xfId="41201"/>
    <cellStyle name="Normal 2 2 97" xfId="41202"/>
    <cellStyle name="Normal 2 2 98" xfId="41203"/>
    <cellStyle name="Normal 2 2 99" xfId="41204"/>
    <cellStyle name="Normal 2 20" xfId="41205"/>
    <cellStyle name="Normal 2 20 10" xfId="41206"/>
    <cellStyle name="Normal 2 20 11" xfId="41207"/>
    <cellStyle name="Normal 2 20 12" xfId="41208"/>
    <cellStyle name="Normal 2 20 13" xfId="41209"/>
    <cellStyle name="Normal 2 20 14" xfId="41210"/>
    <cellStyle name="Normal 2 20 15" xfId="41211"/>
    <cellStyle name="Normal 2 20 16" xfId="41212"/>
    <cellStyle name="Normal 2 20 17" xfId="41213"/>
    <cellStyle name="Normal 2 20 18" xfId="41214"/>
    <cellStyle name="Normal 2 20 19" xfId="41215"/>
    <cellStyle name="Normal 2 20 2" xfId="41216"/>
    <cellStyle name="Normal 2 20 20" xfId="41217"/>
    <cellStyle name="Normal 2 20 21" xfId="41218"/>
    <cellStyle name="Normal 2 20 22" xfId="41219"/>
    <cellStyle name="Normal 2 20 3" xfId="41220"/>
    <cellStyle name="Normal 2 20 4" xfId="41221"/>
    <cellStyle name="Normal 2 20 5" xfId="41222"/>
    <cellStyle name="Normal 2 20 6" xfId="41223"/>
    <cellStyle name="Normal 2 20 7" xfId="41224"/>
    <cellStyle name="Normal 2 20 8" xfId="41225"/>
    <cellStyle name="Normal 2 20 9" xfId="41226"/>
    <cellStyle name="Normal 2 21" xfId="41227"/>
    <cellStyle name="Normal 2 21 10" xfId="41228"/>
    <cellStyle name="Normal 2 21 11" xfId="41229"/>
    <cellStyle name="Normal 2 21 12" xfId="41230"/>
    <cellStyle name="Normal 2 21 13" xfId="41231"/>
    <cellStyle name="Normal 2 21 14" xfId="41232"/>
    <cellStyle name="Normal 2 21 15" xfId="41233"/>
    <cellStyle name="Normal 2 21 16" xfId="41234"/>
    <cellStyle name="Normal 2 21 17" xfId="41235"/>
    <cellStyle name="Normal 2 21 18" xfId="41236"/>
    <cellStyle name="Normal 2 21 19" xfId="41237"/>
    <cellStyle name="Normal 2 21 2" xfId="41238"/>
    <cellStyle name="Normal 2 21 20" xfId="41239"/>
    <cellStyle name="Normal 2 21 21" xfId="41240"/>
    <cellStyle name="Normal 2 21 22" xfId="41241"/>
    <cellStyle name="Normal 2 21 3" xfId="41242"/>
    <cellStyle name="Normal 2 21 4" xfId="41243"/>
    <cellStyle name="Normal 2 21 5" xfId="41244"/>
    <cellStyle name="Normal 2 21 6" xfId="41245"/>
    <cellStyle name="Normal 2 21 7" xfId="41246"/>
    <cellStyle name="Normal 2 21 8" xfId="41247"/>
    <cellStyle name="Normal 2 21 9" xfId="41248"/>
    <cellStyle name="Normal 2 22" xfId="41249"/>
    <cellStyle name="Normal 2 22 10" xfId="41250"/>
    <cellStyle name="Normal 2 22 11" xfId="41251"/>
    <cellStyle name="Normal 2 22 12" xfId="41252"/>
    <cellStyle name="Normal 2 22 13" xfId="41253"/>
    <cellStyle name="Normal 2 22 14" xfId="41254"/>
    <cellStyle name="Normal 2 22 15" xfId="41255"/>
    <cellStyle name="Normal 2 22 16" xfId="41256"/>
    <cellStyle name="Normal 2 22 17" xfId="41257"/>
    <cellStyle name="Normal 2 22 18" xfId="41258"/>
    <cellStyle name="Normal 2 22 19" xfId="41259"/>
    <cellStyle name="Normal 2 22 2" xfId="41260"/>
    <cellStyle name="Normal 2 22 20" xfId="41261"/>
    <cellStyle name="Normal 2 22 21" xfId="41262"/>
    <cellStyle name="Normal 2 22 22" xfId="41263"/>
    <cellStyle name="Normal 2 22 3" xfId="41264"/>
    <cellStyle name="Normal 2 22 4" xfId="41265"/>
    <cellStyle name="Normal 2 22 5" xfId="41266"/>
    <cellStyle name="Normal 2 22 6" xfId="41267"/>
    <cellStyle name="Normal 2 22 7" xfId="41268"/>
    <cellStyle name="Normal 2 22 8" xfId="41269"/>
    <cellStyle name="Normal 2 22 9" xfId="41270"/>
    <cellStyle name="Normal 2 23" xfId="41271"/>
    <cellStyle name="Normal 2 23 10" xfId="41272"/>
    <cellStyle name="Normal 2 23 11" xfId="41273"/>
    <cellStyle name="Normal 2 23 12" xfId="41274"/>
    <cellStyle name="Normal 2 23 13" xfId="41275"/>
    <cellStyle name="Normal 2 23 14" xfId="41276"/>
    <cellStyle name="Normal 2 23 15" xfId="41277"/>
    <cellStyle name="Normal 2 23 16" xfId="41278"/>
    <cellStyle name="Normal 2 23 17" xfId="41279"/>
    <cellStyle name="Normal 2 23 18" xfId="41280"/>
    <cellStyle name="Normal 2 23 19" xfId="41281"/>
    <cellStyle name="Normal 2 23 2" xfId="41282"/>
    <cellStyle name="Normal 2 23 20" xfId="41283"/>
    <cellStyle name="Normal 2 23 21" xfId="41284"/>
    <cellStyle name="Normal 2 23 22" xfId="41285"/>
    <cellStyle name="Normal 2 23 3" xfId="41286"/>
    <cellStyle name="Normal 2 23 4" xfId="41287"/>
    <cellStyle name="Normal 2 23 5" xfId="41288"/>
    <cellStyle name="Normal 2 23 6" xfId="41289"/>
    <cellStyle name="Normal 2 23 7" xfId="41290"/>
    <cellStyle name="Normal 2 23 8" xfId="41291"/>
    <cellStyle name="Normal 2 23 9" xfId="41292"/>
    <cellStyle name="Normal 2 24" xfId="41293"/>
    <cellStyle name="Normal 2 24 10" xfId="41294"/>
    <cellStyle name="Normal 2 24 11" xfId="41295"/>
    <cellStyle name="Normal 2 24 12" xfId="41296"/>
    <cellStyle name="Normal 2 24 13" xfId="41297"/>
    <cellStyle name="Normal 2 24 14" xfId="41298"/>
    <cellStyle name="Normal 2 24 15" xfId="41299"/>
    <cellStyle name="Normal 2 24 16" xfId="41300"/>
    <cellStyle name="Normal 2 24 17" xfId="41301"/>
    <cellStyle name="Normal 2 24 18" xfId="41302"/>
    <cellStyle name="Normal 2 24 19" xfId="41303"/>
    <cellStyle name="Normal 2 24 2" xfId="41304"/>
    <cellStyle name="Normal 2 24 20" xfId="41305"/>
    <cellStyle name="Normal 2 24 21" xfId="41306"/>
    <cellStyle name="Normal 2 24 22" xfId="41307"/>
    <cellStyle name="Normal 2 24 3" xfId="41308"/>
    <cellStyle name="Normal 2 24 4" xfId="41309"/>
    <cellStyle name="Normal 2 24 5" xfId="41310"/>
    <cellStyle name="Normal 2 24 6" xfId="41311"/>
    <cellStyle name="Normal 2 24 7" xfId="41312"/>
    <cellStyle name="Normal 2 24 8" xfId="41313"/>
    <cellStyle name="Normal 2 24 9" xfId="41314"/>
    <cellStyle name="Normal 2 25" xfId="41315"/>
    <cellStyle name="Normal 2 25 10" xfId="41316"/>
    <cellStyle name="Normal 2 25 11" xfId="41317"/>
    <cellStyle name="Normal 2 25 12" xfId="41318"/>
    <cellStyle name="Normal 2 25 13" xfId="41319"/>
    <cellStyle name="Normal 2 25 14" xfId="41320"/>
    <cellStyle name="Normal 2 25 15" xfId="41321"/>
    <cellStyle name="Normal 2 25 16" xfId="41322"/>
    <cellStyle name="Normal 2 25 17" xfId="41323"/>
    <cellStyle name="Normal 2 25 18" xfId="41324"/>
    <cellStyle name="Normal 2 25 19" xfId="41325"/>
    <cellStyle name="Normal 2 25 2" xfId="41326"/>
    <cellStyle name="Normal 2 25 20" xfId="41327"/>
    <cellStyle name="Normal 2 25 21" xfId="41328"/>
    <cellStyle name="Normal 2 25 22" xfId="41329"/>
    <cellStyle name="Normal 2 25 3" xfId="41330"/>
    <cellStyle name="Normal 2 25 4" xfId="41331"/>
    <cellStyle name="Normal 2 25 5" xfId="41332"/>
    <cellStyle name="Normal 2 25 6" xfId="41333"/>
    <cellStyle name="Normal 2 25 7" xfId="41334"/>
    <cellStyle name="Normal 2 25 8" xfId="41335"/>
    <cellStyle name="Normal 2 25 9" xfId="41336"/>
    <cellStyle name="Normal 2 26" xfId="41337"/>
    <cellStyle name="Normal 2 26 10" xfId="41338"/>
    <cellStyle name="Normal 2 26 11" xfId="41339"/>
    <cellStyle name="Normal 2 26 12" xfId="41340"/>
    <cellStyle name="Normal 2 26 13" xfId="41341"/>
    <cellStyle name="Normal 2 26 14" xfId="41342"/>
    <cellStyle name="Normal 2 26 15" xfId="41343"/>
    <cellStyle name="Normal 2 26 16" xfId="41344"/>
    <cellStyle name="Normal 2 26 17" xfId="41345"/>
    <cellStyle name="Normal 2 26 18" xfId="41346"/>
    <cellStyle name="Normal 2 26 19" xfId="41347"/>
    <cellStyle name="Normal 2 26 2" xfId="41348"/>
    <cellStyle name="Normal 2 26 20" xfId="41349"/>
    <cellStyle name="Normal 2 26 21" xfId="41350"/>
    <cellStyle name="Normal 2 26 22" xfId="41351"/>
    <cellStyle name="Normal 2 26 3" xfId="41352"/>
    <cellStyle name="Normal 2 26 4" xfId="41353"/>
    <cellStyle name="Normal 2 26 5" xfId="41354"/>
    <cellStyle name="Normal 2 26 6" xfId="41355"/>
    <cellStyle name="Normal 2 26 7" xfId="41356"/>
    <cellStyle name="Normal 2 26 8" xfId="41357"/>
    <cellStyle name="Normal 2 26 9" xfId="41358"/>
    <cellStyle name="Normal 2 27" xfId="41359"/>
    <cellStyle name="Normal 2 27 10" xfId="41360"/>
    <cellStyle name="Normal 2 27 11" xfId="41361"/>
    <cellStyle name="Normal 2 27 12" xfId="41362"/>
    <cellStyle name="Normal 2 27 13" xfId="41363"/>
    <cellStyle name="Normal 2 27 14" xfId="41364"/>
    <cellStyle name="Normal 2 27 15" xfId="41365"/>
    <cellStyle name="Normal 2 27 16" xfId="41366"/>
    <cellStyle name="Normal 2 27 17" xfId="41367"/>
    <cellStyle name="Normal 2 27 18" xfId="41368"/>
    <cellStyle name="Normal 2 27 19" xfId="41369"/>
    <cellStyle name="Normal 2 27 2" xfId="41370"/>
    <cellStyle name="Normal 2 27 20" xfId="41371"/>
    <cellStyle name="Normal 2 27 21" xfId="41372"/>
    <cellStyle name="Normal 2 27 22" xfId="41373"/>
    <cellStyle name="Normal 2 27 3" xfId="41374"/>
    <cellStyle name="Normal 2 27 4" xfId="41375"/>
    <cellStyle name="Normal 2 27 5" xfId="41376"/>
    <cellStyle name="Normal 2 27 6" xfId="41377"/>
    <cellStyle name="Normal 2 27 7" xfId="41378"/>
    <cellStyle name="Normal 2 27 8" xfId="41379"/>
    <cellStyle name="Normal 2 27 9" xfId="41380"/>
    <cellStyle name="Normal 2 28" xfId="41381"/>
    <cellStyle name="Normal 2 28 10" xfId="41382"/>
    <cellStyle name="Normal 2 28 11" xfId="41383"/>
    <cellStyle name="Normal 2 28 12" xfId="41384"/>
    <cellStyle name="Normal 2 28 13" xfId="41385"/>
    <cellStyle name="Normal 2 28 14" xfId="41386"/>
    <cellStyle name="Normal 2 28 15" xfId="41387"/>
    <cellStyle name="Normal 2 28 16" xfId="41388"/>
    <cellStyle name="Normal 2 28 17" xfId="41389"/>
    <cellStyle name="Normal 2 28 18" xfId="41390"/>
    <cellStyle name="Normal 2 28 19" xfId="41391"/>
    <cellStyle name="Normal 2 28 2" xfId="41392"/>
    <cellStyle name="Normal 2 28 20" xfId="41393"/>
    <cellStyle name="Normal 2 28 21" xfId="41394"/>
    <cellStyle name="Normal 2 28 22" xfId="41395"/>
    <cellStyle name="Normal 2 28 3" xfId="41396"/>
    <cellStyle name="Normal 2 28 4" xfId="41397"/>
    <cellStyle name="Normal 2 28 5" xfId="41398"/>
    <cellStyle name="Normal 2 28 6" xfId="41399"/>
    <cellStyle name="Normal 2 28 7" xfId="41400"/>
    <cellStyle name="Normal 2 28 8" xfId="41401"/>
    <cellStyle name="Normal 2 28 9" xfId="41402"/>
    <cellStyle name="Normal 2 29" xfId="41403"/>
    <cellStyle name="Normal 2 29 10" xfId="41404"/>
    <cellStyle name="Normal 2 29 11" xfId="41405"/>
    <cellStyle name="Normal 2 29 12" xfId="41406"/>
    <cellStyle name="Normal 2 29 13" xfId="41407"/>
    <cellStyle name="Normal 2 29 14" xfId="41408"/>
    <cellStyle name="Normal 2 29 15" xfId="41409"/>
    <cellStyle name="Normal 2 29 16" xfId="41410"/>
    <cellStyle name="Normal 2 29 17" xfId="41411"/>
    <cellStyle name="Normal 2 29 18" xfId="41412"/>
    <cellStyle name="Normal 2 29 19" xfId="41413"/>
    <cellStyle name="Normal 2 29 2" xfId="41414"/>
    <cellStyle name="Normal 2 29 20" xfId="41415"/>
    <cellStyle name="Normal 2 29 21" xfId="41416"/>
    <cellStyle name="Normal 2 29 22" xfId="41417"/>
    <cellStyle name="Normal 2 29 3" xfId="41418"/>
    <cellStyle name="Normal 2 29 4" xfId="41419"/>
    <cellStyle name="Normal 2 29 5" xfId="41420"/>
    <cellStyle name="Normal 2 29 6" xfId="41421"/>
    <cellStyle name="Normal 2 29 7" xfId="41422"/>
    <cellStyle name="Normal 2 29 8" xfId="41423"/>
    <cellStyle name="Normal 2 29 9" xfId="41424"/>
    <cellStyle name="Normal 2 3" xfId="41425"/>
    <cellStyle name="Normal 2 3 10" xfId="41426"/>
    <cellStyle name="Normal 2 3 11" xfId="41427"/>
    <cellStyle name="Normal 2 3 12" xfId="41428"/>
    <cellStyle name="Normal 2 3 13" xfId="41429"/>
    <cellStyle name="Normal 2 3 14" xfId="41430"/>
    <cellStyle name="Normal 2 3 15" xfId="41431"/>
    <cellStyle name="Normal 2 3 16" xfId="41432"/>
    <cellStyle name="Normal 2 3 17" xfId="41433"/>
    <cellStyle name="Normal 2 3 18" xfId="41434"/>
    <cellStyle name="Normal 2 3 19" xfId="41435"/>
    <cellStyle name="Normal 2 3 2" xfId="41436"/>
    <cellStyle name="Normal 2 3 20" xfId="41437"/>
    <cellStyle name="Normal 2 3 21" xfId="41438"/>
    <cellStyle name="Normal 2 3 22" xfId="41439"/>
    <cellStyle name="Normal 2 3 23" xfId="41440"/>
    <cellStyle name="Normal 2 3 3" xfId="41441"/>
    <cellStyle name="Normal 2 3 4" xfId="41442"/>
    <cellStyle name="Normal 2 3 5" xfId="41443"/>
    <cellStyle name="Normal 2 3 6" xfId="41444"/>
    <cellStyle name="Normal 2 3 7" xfId="41445"/>
    <cellStyle name="Normal 2 3 8" xfId="41446"/>
    <cellStyle name="Normal 2 3 9" xfId="41447"/>
    <cellStyle name="Normal 2 30" xfId="41448"/>
    <cellStyle name="Normal 2 30 10" xfId="41449"/>
    <cellStyle name="Normal 2 30 11" xfId="41450"/>
    <cellStyle name="Normal 2 30 12" xfId="41451"/>
    <cellStyle name="Normal 2 30 13" xfId="41452"/>
    <cellStyle name="Normal 2 30 14" xfId="41453"/>
    <cellStyle name="Normal 2 30 15" xfId="41454"/>
    <cellStyle name="Normal 2 30 16" xfId="41455"/>
    <cellStyle name="Normal 2 30 17" xfId="41456"/>
    <cellStyle name="Normal 2 30 18" xfId="41457"/>
    <cellStyle name="Normal 2 30 19" xfId="41458"/>
    <cellStyle name="Normal 2 30 2" xfId="41459"/>
    <cellStyle name="Normal 2 30 20" xfId="41460"/>
    <cellStyle name="Normal 2 30 21" xfId="41461"/>
    <cellStyle name="Normal 2 30 22" xfId="41462"/>
    <cellStyle name="Normal 2 30 3" xfId="41463"/>
    <cellStyle name="Normal 2 30 4" xfId="41464"/>
    <cellStyle name="Normal 2 30 5" xfId="41465"/>
    <cellStyle name="Normal 2 30 6" xfId="41466"/>
    <cellStyle name="Normal 2 30 7" xfId="41467"/>
    <cellStyle name="Normal 2 30 8" xfId="41468"/>
    <cellStyle name="Normal 2 30 9" xfId="41469"/>
    <cellStyle name="Normal 2 31" xfId="41470"/>
    <cellStyle name="Normal 2 31 10" xfId="41471"/>
    <cellStyle name="Normal 2 31 11" xfId="41472"/>
    <cellStyle name="Normal 2 31 12" xfId="41473"/>
    <cellStyle name="Normal 2 31 13" xfId="41474"/>
    <cellStyle name="Normal 2 31 14" xfId="41475"/>
    <cellStyle name="Normal 2 31 15" xfId="41476"/>
    <cellStyle name="Normal 2 31 16" xfId="41477"/>
    <cellStyle name="Normal 2 31 17" xfId="41478"/>
    <cellStyle name="Normal 2 31 18" xfId="41479"/>
    <cellStyle name="Normal 2 31 19" xfId="41480"/>
    <cellStyle name="Normal 2 31 2" xfId="41481"/>
    <cellStyle name="Normal 2 31 20" xfId="41482"/>
    <cellStyle name="Normal 2 31 21" xfId="41483"/>
    <cellStyle name="Normal 2 31 22" xfId="41484"/>
    <cellStyle name="Normal 2 31 3" xfId="41485"/>
    <cellStyle name="Normal 2 31 4" xfId="41486"/>
    <cellStyle name="Normal 2 31 5" xfId="41487"/>
    <cellStyle name="Normal 2 31 6" xfId="41488"/>
    <cellStyle name="Normal 2 31 7" xfId="41489"/>
    <cellStyle name="Normal 2 31 8" xfId="41490"/>
    <cellStyle name="Normal 2 31 9" xfId="41491"/>
    <cellStyle name="Normal 2 32" xfId="41492"/>
    <cellStyle name="Normal 2 32 10" xfId="41493"/>
    <cellStyle name="Normal 2 32 11" xfId="41494"/>
    <cellStyle name="Normal 2 32 12" xfId="41495"/>
    <cellStyle name="Normal 2 32 13" xfId="41496"/>
    <cellStyle name="Normal 2 32 14" xfId="41497"/>
    <cellStyle name="Normal 2 32 15" xfId="41498"/>
    <cellStyle name="Normal 2 32 16" xfId="41499"/>
    <cellStyle name="Normal 2 32 17" xfId="41500"/>
    <cellStyle name="Normal 2 32 18" xfId="41501"/>
    <cellStyle name="Normal 2 32 19" xfId="41502"/>
    <cellStyle name="Normal 2 32 2" xfId="41503"/>
    <cellStyle name="Normal 2 32 20" xfId="41504"/>
    <cellStyle name="Normal 2 32 21" xfId="41505"/>
    <cellStyle name="Normal 2 32 22" xfId="41506"/>
    <cellStyle name="Normal 2 32 3" xfId="41507"/>
    <cellStyle name="Normal 2 32 4" xfId="41508"/>
    <cellStyle name="Normal 2 32 5" xfId="41509"/>
    <cellStyle name="Normal 2 32 6" xfId="41510"/>
    <cellStyle name="Normal 2 32 7" xfId="41511"/>
    <cellStyle name="Normal 2 32 8" xfId="41512"/>
    <cellStyle name="Normal 2 32 9" xfId="41513"/>
    <cellStyle name="Normal 2 33" xfId="41514"/>
    <cellStyle name="Normal 2 33 10" xfId="41515"/>
    <cellStyle name="Normal 2 33 11" xfId="41516"/>
    <cellStyle name="Normal 2 33 12" xfId="41517"/>
    <cellStyle name="Normal 2 33 13" xfId="41518"/>
    <cellStyle name="Normal 2 33 14" xfId="41519"/>
    <cellStyle name="Normal 2 33 15" xfId="41520"/>
    <cellStyle name="Normal 2 33 16" xfId="41521"/>
    <cellStyle name="Normal 2 33 17" xfId="41522"/>
    <cellStyle name="Normal 2 33 18" xfId="41523"/>
    <cellStyle name="Normal 2 33 19" xfId="41524"/>
    <cellStyle name="Normal 2 33 2" xfId="41525"/>
    <cellStyle name="Normal 2 33 20" xfId="41526"/>
    <cellStyle name="Normal 2 33 21" xfId="41527"/>
    <cellStyle name="Normal 2 33 22" xfId="41528"/>
    <cellStyle name="Normal 2 33 3" xfId="41529"/>
    <cellStyle name="Normal 2 33 4" xfId="41530"/>
    <cellStyle name="Normal 2 33 5" xfId="41531"/>
    <cellStyle name="Normal 2 33 6" xfId="41532"/>
    <cellStyle name="Normal 2 33 7" xfId="41533"/>
    <cellStyle name="Normal 2 33 8" xfId="41534"/>
    <cellStyle name="Normal 2 33 9" xfId="41535"/>
    <cellStyle name="Normal 2 34" xfId="41536"/>
    <cellStyle name="Normal 2 34 10" xfId="41537"/>
    <cellStyle name="Normal 2 34 11" xfId="41538"/>
    <cellStyle name="Normal 2 34 12" xfId="41539"/>
    <cellStyle name="Normal 2 34 13" xfId="41540"/>
    <cellStyle name="Normal 2 34 14" xfId="41541"/>
    <cellStyle name="Normal 2 34 15" xfId="41542"/>
    <cellStyle name="Normal 2 34 16" xfId="41543"/>
    <cellStyle name="Normal 2 34 17" xfId="41544"/>
    <cellStyle name="Normal 2 34 18" xfId="41545"/>
    <cellStyle name="Normal 2 34 19" xfId="41546"/>
    <cellStyle name="Normal 2 34 2" xfId="41547"/>
    <cellStyle name="Normal 2 34 20" xfId="41548"/>
    <cellStyle name="Normal 2 34 21" xfId="41549"/>
    <cellStyle name="Normal 2 34 22" xfId="41550"/>
    <cellStyle name="Normal 2 34 3" xfId="41551"/>
    <cellStyle name="Normal 2 34 4" xfId="41552"/>
    <cellStyle name="Normal 2 34 5" xfId="41553"/>
    <cellStyle name="Normal 2 34 6" xfId="41554"/>
    <cellStyle name="Normal 2 34 7" xfId="41555"/>
    <cellStyle name="Normal 2 34 8" xfId="41556"/>
    <cellStyle name="Normal 2 34 9" xfId="41557"/>
    <cellStyle name="Normal 2 35" xfId="41558"/>
    <cellStyle name="Normal 2 35 10" xfId="41559"/>
    <cellStyle name="Normal 2 35 11" xfId="41560"/>
    <cellStyle name="Normal 2 35 12" xfId="41561"/>
    <cellStyle name="Normal 2 35 13" xfId="41562"/>
    <cellStyle name="Normal 2 35 14" xfId="41563"/>
    <cellStyle name="Normal 2 35 15" xfId="41564"/>
    <cellStyle name="Normal 2 35 16" xfId="41565"/>
    <cellStyle name="Normal 2 35 17" xfId="41566"/>
    <cellStyle name="Normal 2 35 18" xfId="41567"/>
    <cellStyle name="Normal 2 35 19" xfId="41568"/>
    <cellStyle name="Normal 2 35 2" xfId="41569"/>
    <cellStyle name="Normal 2 35 20" xfId="41570"/>
    <cellStyle name="Normal 2 35 21" xfId="41571"/>
    <cellStyle name="Normal 2 35 22" xfId="41572"/>
    <cellStyle name="Normal 2 35 3" xfId="41573"/>
    <cellStyle name="Normal 2 35 4" xfId="41574"/>
    <cellStyle name="Normal 2 35 5" xfId="41575"/>
    <cellStyle name="Normal 2 35 6" xfId="41576"/>
    <cellStyle name="Normal 2 35 7" xfId="41577"/>
    <cellStyle name="Normal 2 35 8" xfId="41578"/>
    <cellStyle name="Normal 2 35 9" xfId="41579"/>
    <cellStyle name="Normal 2 36" xfId="41580"/>
    <cellStyle name="Normal 2 36 10" xfId="41581"/>
    <cellStyle name="Normal 2 36 11" xfId="41582"/>
    <cellStyle name="Normal 2 36 12" xfId="41583"/>
    <cellStyle name="Normal 2 36 13" xfId="41584"/>
    <cellStyle name="Normal 2 36 14" xfId="41585"/>
    <cellStyle name="Normal 2 36 15" xfId="41586"/>
    <cellStyle name="Normal 2 36 16" xfId="41587"/>
    <cellStyle name="Normal 2 36 17" xfId="41588"/>
    <cellStyle name="Normal 2 36 18" xfId="41589"/>
    <cellStyle name="Normal 2 36 19" xfId="41590"/>
    <cellStyle name="Normal 2 36 2" xfId="41591"/>
    <cellStyle name="Normal 2 36 20" xfId="41592"/>
    <cellStyle name="Normal 2 36 21" xfId="41593"/>
    <cellStyle name="Normal 2 36 22" xfId="41594"/>
    <cellStyle name="Normal 2 36 3" xfId="41595"/>
    <cellStyle name="Normal 2 36 4" xfId="41596"/>
    <cellStyle name="Normal 2 36 5" xfId="41597"/>
    <cellStyle name="Normal 2 36 6" xfId="41598"/>
    <cellStyle name="Normal 2 36 7" xfId="41599"/>
    <cellStyle name="Normal 2 36 8" xfId="41600"/>
    <cellStyle name="Normal 2 36 9" xfId="41601"/>
    <cellStyle name="Normal 2 37" xfId="41602"/>
    <cellStyle name="Normal 2 37 10" xfId="41603"/>
    <cellStyle name="Normal 2 37 11" xfId="41604"/>
    <cellStyle name="Normal 2 37 12" xfId="41605"/>
    <cellStyle name="Normal 2 37 13" xfId="41606"/>
    <cellStyle name="Normal 2 37 14" xfId="41607"/>
    <cellStyle name="Normal 2 37 15" xfId="41608"/>
    <cellStyle name="Normal 2 37 16" xfId="41609"/>
    <cellStyle name="Normal 2 37 17" xfId="41610"/>
    <cellStyle name="Normal 2 37 18" xfId="41611"/>
    <cellStyle name="Normal 2 37 19" xfId="41612"/>
    <cellStyle name="Normal 2 37 2" xfId="41613"/>
    <cellStyle name="Normal 2 37 20" xfId="41614"/>
    <cellStyle name="Normal 2 37 21" xfId="41615"/>
    <cellStyle name="Normal 2 37 22" xfId="41616"/>
    <cellStyle name="Normal 2 37 3" xfId="41617"/>
    <cellStyle name="Normal 2 37 4" xfId="41618"/>
    <cellStyle name="Normal 2 37 5" xfId="41619"/>
    <cellStyle name="Normal 2 37 6" xfId="41620"/>
    <cellStyle name="Normal 2 37 7" xfId="41621"/>
    <cellStyle name="Normal 2 37 8" xfId="41622"/>
    <cellStyle name="Normal 2 37 9" xfId="41623"/>
    <cellStyle name="Normal 2 38" xfId="41624"/>
    <cellStyle name="Normal 2 38 10" xfId="41625"/>
    <cellStyle name="Normal 2 38 11" xfId="41626"/>
    <cellStyle name="Normal 2 38 12" xfId="41627"/>
    <cellStyle name="Normal 2 38 13" xfId="41628"/>
    <cellStyle name="Normal 2 38 14" xfId="41629"/>
    <cellStyle name="Normal 2 38 15" xfId="41630"/>
    <cellStyle name="Normal 2 38 16" xfId="41631"/>
    <cellStyle name="Normal 2 38 17" xfId="41632"/>
    <cellStyle name="Normal 2 38 18" xfId="41633"/>
    <cellStyle name="Normal 2 38 19" xfId="41634"/>
    <cellStyle name="Normal 2 38 2" xfId="41635"/>
    <cellStyle name="Normal 2 38 20" xfId="41636"/>
    <cellStyle name="Normal 2 38 21" xfId="41637"/>
    <cellStyle name="Normal 2 38 22" xfId="41638"/>
    <cellStyle name="Normal 2 38 3" xfId="41639"/>
    <cellStyle name="Normal 2 38 4" xfId="41640"/>
    <cellStyle name="Normal 2 38 5" xfId="41641"/>
    <cellStyle name="Normal 2 38 6" xfId="41642"/>
    <cellStyle name="Normal 2 38 7" xfId="41643"/>
    <cellStyle name="Normal 2 38 8" xfId="41644"/>
    <cellStyle name="Normal 2 38 9" xfId="41645"/>
    <cellStyle name="Normal 2 39" xfId="41646"/>
    <cellStyle name="Normal 2 39 10" xfId="41647"/>
    <cellStyle name="Normal 2 39 11" xfId="41648"/>
    <cellStyle name="Normal 2 39 12" xfId="41649"/>
    <cellStyle name="Normal 2 39 13" xfId="41650"/>
    <cellStyle name="Normal 2 39 14" xfId="41651"/>
    <cellStyle name="Normal 2 39 15" xfId="41652"/>
    <cellStyle name="Normal 2 39 16" xfId="41653"/>
    <cellStyle name="Normal 2 39 17" xfId="41654"/>
    <cellStyle name="Normal 2 39 18" xfId="41655"/>
    <cellStyle name="Normal 2 39 19" xfId="41656"/>
    <cellStyle name="Normal 2 39 2" xfId="41657"/>
    <cellStyle name="Normal 2 39 20" xfId="41658"/>
    <cellStyle name="Normal 2 39 21" xfId="41659"/>
    <cellStyle name="Normal 2 39 22" xfId="41660"/>
    <cellStyle name="Normal 2 39 3" xfId="41661"/>
    <cellStyle name="Normal 2 39 4" xfId="41662"/>
    <cellStyle name="Normal 2 39 5" xfId="41663"/>
    <cellStyle name="Normal 2 39 6" xfId="41664"/>
    <cellStyle name="Normal 2 39 7" xfId="41665"/>
    <cellStyle name="Normal 2 39 8" xfId="41666"/>
    <cellStyle name="Normal 2 39 9" xfId="41667"/>
    <cellStyle name="Normal 2 4" xfId="41668"/>
    <cellStyle name="Normal 2 4 10" xfId="41669"/>
    <cellStyle name="Normal 2 4 11" xfId="41670"/>
    <cellStyle name="Normal 2 4 12" xfId="41671"/>
    <cellStyle name="Normal 2 4 13" xfId="41672"/>
    <cellStyle name="Normal 2 4 14" xfId="41673"/>
    <cellStyle name="Normal 2 4 15" xfId="41674"/>
    <cellStyle name="Normal 2 4 16" xfId="41675"/>
    <cellStyle name="Normal 2 4 17" xfId="41676"/>
    <cellStyle name="Normal 2 4 18" xfId="41677"/>
    <cellStyle name="Normal 2 4 19" xfId="41678"/>
    <cellStyle name="Normal 2 4 2" xfId="41679"/>
    <cellStyle name="Normal 2 4 20" xfId="41680"/>
    <cellStyle name="Normal 2 4 21" xfId="41681"/>
    <cellStyle name="Normal 2 4 22" xfId="41682"/>
    <cellStyle name="Normal 2 4 3" xfId="41683"/>
    <cellStyle name="Normal 2 4 4" xfId="41684"/>
    <cellStyle name="Normal 2 4 5" xfId="41685"/>
    <cellStyle name="Normal 2 4 6" xfId="41686"/>
    <cellStyle name="Normal 2 4 7" xfId="41687"/>
    <cellStyle name="Normal 2 4 8" xfId="41688"/>
    <cellStyle name="Normal 2 4 9" xfId="41689"/>
    <cellStyle name="Normal 2 40" xfId="41690"/>
    <cellStyle name="Normal 2 40 10" xfId="41691"/>
    <cellStyle name="Normal 2 40 11" xfId="41692"/>
    <cellStyle name="Normal 2 40 12" xfId="41693"/>
    <cellStyle name="Normal 2 40 13" xfId="41694"/>
    <cellStyle name="Normal 2 40 14" xfId="41695"/>
    <cellStyle name="Normal 2 40 15" xfId="41696"/>
    <cellStyle name="Normal 2 40 16" xfId="41697"/>
    <cellStyle name="Normal 2 40 17" xfId="41698"/>
    <cellStyle name="Normal 2 40 18" xfId="41699"/>
    <cellStyle name="Normal 2 40 19" xfId="41700"/>
    <cellStyle name="Normal 2 40 2" xfId="41701"/>
    <cellStyle name="Normal 2 40 20" xfId="41702"/>
    <cellStyle name="Normal 2 40 21" xfId="41703"/>
    <cellStyle name="Normal 2 40 22" xfId="41704"/>
    <cellStyle name="Normal 2 40 3" xfId="41705"/>
    <cellStyle name="Normal 2 40 4" xfId="41706"/>
    <cellStyle name="Normal 2 40 5" xfId="41707"/>
    <cellStyle name="Normal 2 40 6" xfId="41708"/>
    <cellStyle name="Normal 2 40 7" xfId="41709"/>
    <cellStyle name="Normal 2 40 8" xfId="41710"/>
    <cellStyle name="Normal 2 40 9" xfId="41711"/>
    <cellStyle name="Normal 2 41" xfId="41712"/>
    <cellStyle name="Normal 2 41 10" xfId="41713"/>
    <cellStyle name="Normal 2 41 11" xfId="41714"/>
    <cellStyle name="Normal 2 41 12" xfId="41715"/>
    <cellStyle name="Normal 2 41 13" xfId="41716"/>
    <cellStyle name="Normal 2 41 14" xfId="41717"/>
    <cellStyle name="Normal 2 41 15" xfId="41718"/>
    <cellStyle name="Normal 2 41 16" xfId="41719"/>
    <cellStyle name="Normal 2 41 17" xfId="41720"/>
    <cellStyle name="Normal 2 41 18" xfId="41721"/>
    <cellStyle name="Normal 2 41 19" xfId="41722"/>
    <cellStyle name="Normal 2 41 2" xfId="41723"/>
    <cellStyle name="Normal 2 41 20" xfId="41724"/>
    <cellStyle name="Normal 2 41 21" xfId="41725"/>
    <cellStyle name="Normal 2 41 22" xfId="41726"/>
    <cellStyle name="Normal 2 41 3" xfId="41727"/>
    <cellStyle name="Normal 2 41 4" xfId="41728"/>
    <cellStyle name="Normal 2 41 5" xfId="41729"/>
    <cellStyle name="Normal 2 41 6" xfId="41730"/>
    <cellStyle name="Normal 2 41 7" xfId="41731"/>
    <cellStyle name="Normal 2 41 8" xfId="41732"/>
    <cellStyle name="Normal 2 41 9" xfId="41733"/>
    <cellStyle name="Normal 2 42" xfId="41734"/>
    <cellStyle name="Normal 2 42 10" xfId="41735"/>
    <cellStyle name="Normal 2 42 11" xfId="41736"/>
    <cellStyle name="Normal 2 42 12" xfId="41737"/>
    <cellStyle name="Normal 2 42 13" xfId="41738"/>
    <cellStyle name="Normal 2 42 14" xfId="41739"/>
    <cellStyle name="Normal 2 42 15" xfId="41740"/>
    <cellStyle name="Normal 2 42 16" xfId="41741"/>
    <cellStyle name="Normal 2 42 17" xfId="41742"/>
    <cellStyle name="Normal 2 42 18" xfId="41743"/>
    <cellStyle name="Normal 2 42 19" xfId="41744"/>
    <cellStyle name="Normal 2 42 2" xfId="41745"/>
    <cellStyle name="Normal 2 42 20" xfId="41746"/>
    <cellStyle name="Normal 2 42 21" xfId="41747"/>
    <cellStyle name="Normal 2 42 22" xfId="41748"/>
    <cellStyle name="Normal 2 42 3" xfId="41749"/>
    <cellStyle name="Normal 2 42 4" xfId="41750"/>
    <cellStyle name="Normal 2 42 5" xfId="41751"/>
    <cellStyle name="Normal 2 42 6" xfId="41752"/>
    <cellStyle name="Normal 2 42 7" xfId="41753"/>
    <cellStyle name="Normal 2 42 8" xfId="41754"/>
    <cellStyle name="Normal 2 42 9" xfId="41755"/>
    <cellStyle name="Normal 2 43" xfId="41756"/>
    <cellStyle name="Normal 2 43 10" xfId="41757"/>
    <cellStyle name="Normal 2 43 11" xfId="41758"/>
    <cellStyle name="Normal 2 43 12" xfId="41759"/>
    <cellStyle name="Normal 2 43 13" xfId="41760"/>
    <cellStyle name="Normal 2 43 14" xfId="41761"/>
    <cellStyle name="Normal 2 43 15" xfId="41762"/>
    <cellStyle name="Normal 2 43 16" xfId="41763"/>
    <cellStyle name="Normal 2 43 17" xfId="41764"/>
    <cellStyle name="Normal 2 43 18" xfId="41765"/>
    <cellStyle name="Normal 2 43 19" xfId="41766"/>
    <cellStyle name="Normal 2 43 2" xfId="41767"/>
    <cellStyle name="Normal 2 43 20" xfId="41768"/>
    <cellStyle name="Normal 2 43 21" xfId="41769"/>
    <cellStyle name="Normal 2 43 22" xfId="41770"/>
    <cellStyle name="Normal 2 43 3" xfId="41771"/>
    <cellStyle name="Normal 2 43 4" xfId="41772"/>
    <cellStyle name="Normal 2 43 5" xfId="41773"/>
    <cellStyle name="Normal 2 43 6" xfId="41774"/>
    <cellStyle name="Normal 2 43 7" xfId="41775"/>
    <cellStyle name="Normal 2 43 8" xfId="41776"/>
    <cellStyle name="Normal 2 43 9" xfId="41777"/>
    <cellStyle name="Normal 2 44" xfId="41778"/>
    <cellStyle name="Normal 2 44 10" xfId="41779"/>
    <cellStyle name="Normal 2 44 11" xfId="41780"/>
    <cellStyle name="Normal 2 44 12" xfId="41781"/>
    <cellStyle name="Normal 2 44 13" xfId="41782"/>
    <cellStyle name="Normal 2 44 14" xfId="41783"/>
    <cellStyle name="Normal 2 44 15" xfId="41784"/>
    <cellStyle name="Normal 2 44 16" xfId="41785"/>
    <cellStyle name="Normal 2 44 17" xfId="41786"/>
    <cellStyle name="Normal 2 44 18" xfId="41787"/>
    <cellStyle name="Normal 2 44 19" xfId="41788"/>
    <cellStyle name="Normal 2 44 2" xfId="41789"/>
    <cellStyle name="Normal 2 44 20" xfId="41790"/>
    <cellStyle name="Normal 2 44 21" xfId="41791"/>
    <cellStyle name="Normal 2 44 22" xfId="41792"/>
    <cellStyle name="Normal 2 44 3" xfId="41793"/>
    <cellStyle name="Normal 2 44 4" xfId="41794"/>
    <cellStyle name="Normal 2 44 5" xfId="41795"/>
    <cellStyle name="Normal 2 44 6" xfId="41796"/>
    <cellStyle name="Normal 2 44 7" xfId="41797"/>
    <cellStyle name="Normal 2 44 8" xfId="41798"/>
    <cellStyle name="Normal 2 44 9" xfId="41799"/>
    <cellStyle name="Normal 2 45" xfId="41800"/>
    <cellStyle name="Normal 2 45 10" xfId="41801"/>
    <cellStyle name="Normal 2 45 11" xfId="41802"/>
    <cellStyle name="Normal 2 45 12" xfId="41803"/>
    <cellStyle name="Normal 2 45 13" xfId="41804"/>
    <cellStyle name="Normal 2 45 14" xfId="41805"/>
    <cellStyle name="Normal 2 45 15" xfId="41806"/>
    <cellStyle name="Normal 2 45 16" xfId="41807"/>
    <cellStyle name="Normal 2 45 17" xfId="41808"/>
    <cellStyle name="Normal 2 45 18" xfId="41809"/>
    <cellStyle name="Normal 2 45 19" xfId="41810"/>
    <cellStyle name="Normal 2 45 2" xfId="41811"/>
    <cellStyle name="Normal 2 45 20" xfId="41812"/>
    <cellStyle name="Normal 2 45 21" xfId="41813"/>
    <cellStyle name="Normal 2 45 22" xfId="41814"/>
    <cellStyle name="Normal 2 45 3" xfId="41815"/>
    <cellStyle name="Normal 2 45 4" xfId="41816"/>
    <cellStyle name="Normal 2 45 5" xfId="41817"/>
    <cellStyle name="Normal 2 45 6" xfId="41818"/>
    <cellStyle name="Normal 2 45 7" xfId="41819"/>
    <cellStyle name="Normal 2 45 8" xfId="41820"/>
    <cellStyle name="Normal 2 45 9" xfId="41821"/>
    <cellStyle name="Normal 2 46" xfId="41822"/>
    <cellStyle name="Normal 2 46 10" xfId="41823"/>
    <cellStyle name="Normal 2 46 11" xfId="41824"/>
    <cellStyle name="Normal 2 46 12" xfId="41825"/>
    <cellStyle name="Normal 2 46 13" xfId="41826"/>
    <cellStyle name="Normal 2 46 14" xfId="41827"/>
    <cellStyle name="Normal 2 46 15" xfId="41828"/>
    <cellStyle name="Normal 2 46 16" xfId="41829"/>
    <cellStyle name="Normal 2 46 17" xfId="41830"/>
    <cellStyle name="Normal 2 46 18" xfId="41831"/>
    <cellStyle name="Normal 2 46 19" xfId="41832"/>
    <cellStyle name="Normal 2 46 2" xfId="41833"/>
    <cellStyle name="Normal 2 46 20" xfId="41834"/>
    <cellStyle name="Normal 2 46 21" xfId="41835"/>
    <cellStyle name="Normal 2 46 22" xfId="41836"/>
    <cellStyle name="Normal 2 46 3" xfId="41837"/>
    <cellStyle name="Normal 2 46 4" xfId="41838"/>
    <cellStyle name="Normal 2 46 5" xfId="41839"/>
    <cellStyle name="Normal 2 46 6" xfId="41840"/>
    <cellStyle name="Normal 2 46 7" xfId="41841"/>
    <cellStyle name="Normal 2 46 8" xfId="41842"/>
    <cellStyle name="Normal 2 46 9" xfId="41843"/>
    <cellStyle name="Normal 2 47" xfId="41844"/>
    <cellStyle name="Normal 2 47 10" xfId="41845"/>
    <cellStyle name="Normal 2 47 11" xfId="41846"/>
    <cellStyle name="Normal 2 47 12" xfId="41847"/>
    <cellStyle name="Normal 2 47 13" xfId="41848"/>
    <cellStyle name="Normal 2 47 14" xfId="41849"/>
    <cellStyle name="Normal 2 47 15" xfId="41850"/>
    <cellStyle name="Normal 2 47 16" xfId="41851"/>
    <cellStyle name="Normal 2 47 17" xfId="41852"/>
    <cellStyle name="Normal 2 47 18" xfId="41853"/>
    <cellStyle name="Normal 2 47 19" xfId="41854"/>
    <cellStyle name="Normal 2 47 2" xfId="41855"/>
    <cellStyle name="Normal 2 47 20" xfId="41856"/>
    <cellStyle name="Normal 2 47 21" xfId="41857"/>
    <cellStyle name="Normal 2 47 22" xfId="41858"/>
    <cellStyle name="Normal 2 47 3" xfId="41859"/>
    <cellStyle name="Normal 2 47 4" xfId="41860"/>
    <cellStyle name="Normal 2 47 5" xfId="41861"/>
    <cellStyle name="Normal 2 47 6" xfId="41862"/>
    <cellStyle name="Normal 2 47 7" xfId="41863"/>
    <cellStyle name="Normal 2 47 8" xfId="41864"/>
    <cellStyle name="Normal 2 47 9" xfId="41865"/>
    <cellStyle name="Normal 2 48" xfId="41866"/>
    <cellStyle name="Normal 2 48 10" xfId="41867"/>
    <cellStyle name="Normal 2 48 11" xfId="41868"/>
    <cellStyle name="Normal 2 48 12" xfId="41869"/>
    <cellStyle name="Normal 2 48 13" xfId="41870"/>
    <cellStyle name="Normal 2 48 14" xfId="41871"/>
    <cellStyle name="Normal 2 48 15" xfId="41872"/>
    <cellStyle name="Normal 2 48 16" xfId="41873"/>
    <cellStyle name="Normal 2 48 17" xfId="41874"/>
    <cellStyle name="Normal 2 48 18" xfId="41875"/>
    <cellStyle name="Normal 2 48 19" xfId="41876"/>
    <cellStyle name="Normal 2 48 2" xfId="41877"/>
    <cellStyle name="Normal 2 48 20" xfId="41878"/>
    <cellStyle name="Normal 2 48 21" xfId="41879"/>
    <cellStyle name="Normal 2 48 22" xfId="41880"/>
    <cellStyle name="Normal 2 48 3" xfId="41881"/>
    <cellStyle name="Normal 2 48 4" xfId="41882"/>
    <cellStyle name="Normal 2 48 5" xfId="41883"/>
    <cellStyle name="Normal 2 48 6" xfId="41884"/>
    <cellStyle name="Normal 2 48 7" xfId="41885"/>
    <cellStyle name="Normal 2 48 8" xfId="41886"/>
    <cellStyle name="Normal 2 48 9" xfId="41887"/>
    <cellStyle name="Normal 2 49" xfId="41888"/>
    <cellStyle name="Normal 2 49 10" xfId="41889"/>
    <cellStyle name="Normal 2 49 11" xfId="41890"/>
    <cellStyle name="Normal 2 49 12" xfId="41891"/>
    <cellStyle name="Normal 2 49 13" xfId="41892"/>
    <cellStyle name="Normal 2 49 14" xfId="41893"/>
    <cellStyle name="Normal 2 49 15" xfId="41894"/>
    <cellStyle name="Normal 2 49 16" xfId="41895"/>
    <cellStyle name="Normal 2 49 17" xfId="41896"/>
    <cellStyle name="Normal 2 49 18" xfId="41897"/>
    <cellStyle name="Normal 2 49 19" xfId="41898"/>
    <cellStyle name="Normal 2 49 2" xfId="41899"/>
    <cellStyle name="Normal 2 49 20" xfId="41900"/>
    <cellStyle name="Normal 2 49 21" xfId="41901"/>
    <cellStyle name="Normal 2 49 22" xfId="41902"/>
    <cellStyle name="Normal 2 49 3" xfId="41903"/>
    <cellStyle name="Normal 2 49 4" xfId="41904"/>
    <cellStyle name="Normal 2 49 5" xfId="41905"/>
    <cellStyle name="Normal 2 49 6" xfId="41906"/>
    <cellStyle name="Normal 2 49 7" xfId="41907"/>
    <cellStyle name="Normal 2 49 8" xfId="41908"/>
    <cellStyle name="Normal 2 49 9" xfId="41909"/>
    <cellStyle name="Normal 2 5" xfId="41910"/>
    <cellStyle name="Normal 2 5 10" xfId="41911"/>
    <cellStyle name="Normal 2 5 11" xfId="41912"/>
    <cellStyle name="Normal 2 5 12" xfId="41913"/>
    <cellStyle name="Normal 2 5 13" xfId="41914"/>
    <cellStyle name="Normal 2 5 14" xfId="41915"/>
    <cellStyle name="Normal 2 5 15" xfId="41916"/>
    <cellStyle name="Normal 2 5 16" xfId="41917"/>
    <cellStyle name="Normal 2 5 17" xfId="41918"/>
    <cellStyle name="Normal 2 5 18" xfId="41919"/>
    <cellStyle name="Normal 2 5 19" xfId="41920"/>
    <cellStyle name="Normal 2 5 2" xfId="41921"/>
    <cellStyle name="Normal 2 5 2 10" xfId="41922"/>
    <cellStyle name="Normal 2 5 2 10 10" xfId="41923"/>
    <cellStyle name="Normal 2 5 2 10 11" xfId="41924"/>
    <cellStyle name="Normal 2 5 2 10 12" xfId="41925"/>
    <cellStyle name="Normal 2 5 2 10 13" xfId="41926"/>
    <cellStyle name="Normal 2 5 2 10 14" xfId="41927"/>
    <cellStyle name="Normal 2 5 2 10 15" xfId="41928"/>
    <cellStyle name="Normal 2 5 2 10 16" xfId="41929"/>
    <cellStyle name="Normal 2 5 2 10 17" xfId="41930"/>
    <cellStyle name="Normal 2 5 2 10 18" xfId="41931"/>
    <cellStyle name="Normal 2 5 2 10 19" xfId="41932"/>
    <cellStyle name="Normal 2 5 2 10 2" xfId="41933"/>
    <cellStyle name="Normal 2 5 2 10 20" xfId="41934"/>
    <cellStyle name="Normal 2 5 2 10 21" xfId="41935"/>
    <cellStyle name="Normal 2 5 2 10 22" xfId="41936"/>
    <cellStyle name="Normal 2 5 2 10 3" xfId="41937"/>
    <cellStyle name="Normal 2 5 2 10 4" xfId="41938"/>
    <cellStyle name="Normal 2 5 2 10 5" xfId="41939"/>
    <cellStyle name="Normal 2 5 2 10 6" xfId="41940"/>
    <cellStyle name="Normal 2 5 2 10 7" xfId="41941"/>
    <cellStyle name="Normal 2 5 2 10 8" xfId="41942"/>
    <cellStyle name="Normal 2 5 2 10 9" xfId="41943"/>
    <cellStyle name="Normal 2 5 2 11" xfId="41944"/>
    <cellStyle name="Normal 2 5 2 11 10" xfId="41945"/>
    <cellStyle name="Normal 2 5 2 11 11" xfId="41946"/>
    <cellStyle name="Normal 2 5 2 11 12" xfId="41947"/>
    <cellStyle name="Normal 2 5 2 11 13" xfId="41948"/>
    <cellStyle name="Normal 2 5 2 11 14" xfId="41949"/>
    <cellStyle name="Normal 2 5 2 11 15" xfId="41950"/>
    <cellStyle name="Normal 2 5 2 11 16" xfId="41951"/>
    <cellStyle name="Normal 2 5 2 11 17" xfId="41952"/>
    <cellStyle name="Normal 2 5 2 11 18" xfId="41953"/>
    <cellStyle name="Normal 2 5 2 11 19" xfId="41954"/>
    <cellStyle name="Normal 2 5 2 11 2" xfId="41955"/>
    <cellStyle name="Normal 2 5 2 11 20" xfId="41956"/>
    <cellStyle name="Normal 2 5 2 11 21" xfId="41957"/>
    <cellStyle name="Normal 2 5 2 11 22" xfId="41958"/>
    <cellStyle name="Normal 2 5 2 11 3" xfId="41959"/>
    <cellStyle name="Normal 2 5 2 11 4" xfId="41960"/>
    <cellStyle name="Normal 2 5 2 11 5" xfId="41961"/>
    <cellStyle name="Normal 2 5 2 11 6" xfId="41962"/>
    <cellStyle name="Normal 2 5 2 11 7" xfId="41963"/>
    <cellStyle name="Normal 2 5 2 11 8" xfId="41964"/>
    <cellStyle name="Normal 2 5 2 11 9" xfId="41965"/>
    <cellStyle name="Normal 2 5 2 12" xfId="41966"/>
    <cellStyle name="Normal 2 5 2 12 10" xfId="41967"/>
    <cellStyle name="Normal 2 5 2 12 11" xfId="41968"/>
    <cellStyle name="Normal 2 5 2 12 12" xfId="41969"/>
    <cellStyle name="Normal 2 5 2 12 13" xfId="41970"/>
    <cellStyle name="Normal 2 5 2 12 14" xfId="41971"/>
    <cellStyle name="Normal 2 5 2 12 15" xfId="41972"/>
    <cellStyle name="Normal 2 5 2 12 16" xfId="41973"/>
    <cellStyle name="Normal 2 5 2 12 17" xfId="41974"/>
    <cellStyle name="Normal 2 5 2 12 18" xfId="41975"/>
    <cellStyle name="Normal 2 5 2 12 19" xfId="41976"/>
    <cellStyle name="Normal 2 5 2 12 2" xfId="41977"/>
    <cellStyle name="Normal 2 5 2 12 20" xfId="41978"/>
    <cellStyle name="Normal 2 5 2 12 21" xfId="41979"/>
    <cellStyle name="Normal 2 5 2 12 22" xfId="41980"/>
    <cellStyle name="Normal 2 5 2 12 3" xfId="41981"/>
    <cellStyle name="Normal 2 5 2 12 4" xfId="41982"/>
    <cellStyle name="Normal 2 5 2 12 5" xfId="41983"/>
    <cellStyle name="Normal 2 5 2 12 6" xfId="41984"/>
    <cellStyle name="Normal 2 5 2 12 7" xfId="41985"/>
    <cellStyle name="Normal 2 5 2 12 8" xfId="41986"/>
    <cellStyle name="Normal 2 5 2 12 9" xfId="41987"/>
    <cellStyle name="Normal 2 5 2 13" xfId="41988"/>
    <cellStyle name="Normal 2 5 2 13 10" xfId="41989"/>
    <cellStyle name="Normal 2 5 2 13 11" xfId="41990"/>
    <cellStyle name="Normal 2 5 2 13 12" xfId="41991"/>
    <cellStyle name="Normal 2 5 2 13 13" xfId="41992"/>
    <cellStyle name="Normal 2 5 2 13 14" xfId="41993"/>
    <cellStyle name="Normal 2 5 2 13 15" xfId="41994"/>
    <cellStyle name="Normal 2 5 2 13 16" xfId="41995"/>
    <cellStyle name="Normal 2 5 2 13 17" xfId="41996"/>
    <cellStyle name="Normal 2 5 2 13 18" xfId="41997"/>
    <cellStyle name="Normal 2 5 2 13 19" xfId="41998"/>
    <cellStyle name="Normal 2 5 2 13 2" xfId="41999"/>
    <cellStyle name="Normal 2 5 2 13 20" xfId="42000"/>
    <cellStyle name="Normal 2 5 2 13 21" xfId="42001"/>
    <cellStyle name="Normal 2 5 2 13 22" xfId="42002"/>
    <cellStyle name="Normal 2 5 2 13 3" xfId="42003"/>
    <cellStyle name="Normal 2 5 2 13 4" xfId="42004"/>
    <cellStyle name="Normal 2 5 2 13 5" xfId="42005"/>
    <cellStyle name="Normal 2 5 2 13 6" xfId="42006"/>
    <cellStyle name="Normal 2 5 2 13 7" xfId="42007"/>
    <cellStyle name="Normal 2 5 2 13 8" xfId="42008"/>
    <cellStyle name="Normal 2 5 2 13 9" xfId="42009"/>
    <cellStyle name="Normal 2 5 2 14" xfId="42010"/>
    <cellStyle name="Normal 2 5 2 14 10" xfId="42011"/>
    <cellStyle name="Normal 2 5 2 14 11" xfId="42012"/>
    <cellStyle name="Normal 2 5 2 14 12" xfId="42013"/>
    <cellStyle name="Normal 2 5 2 14 13" xfId="42014"/>
    <cellStyle name="Normal 2 5 2 14 14" xfId="42015"/>
    <cellStyle name="Normal 2 5 2 14 15" xfId="42016"/>
    <cellStyle name="Normal 2 5 2 14 16" xfId="42017"/>
    <cellStyle name="Normal 2 5 2 14 17" xfId="42018"/>
    <cellStyle name="Normal 2 5 2 14 18" xfId="42019"/>
    <cellStyle name="Normal 2 5 2 14 19" xfId="42020"/>
    <cellStyle name="Normal 2 5 2 14 2" xfId="42021"/>
    <cellStyle name="Normal 2 5 2 14 20" xfId="42022"/>
    <cellStyle name="Normal 2 5 2 14 21" xfId="42023"/>
    <cellStyle name="Normal 2 5 2 14 22" xfId="42024"/>
    <cellStyle name="Normal 2 5 2 14 3" xfId="42025"/>
    <cellStyle name="Normal 2 5 2 14 4" xfId="42026"/>
    <cellStyle name="Normal 2 5 2 14 5" xfId="42027"/>
    <cellStyle name="Normal 2 5 2 14 6" xfId="42028"/>
    <cellStyle name="Normal 2 5 2 14 7" xfId="42029"/>
    <cellStyle name="Normal 2 5 2 14 8" xfId="42030"/>
    <cellStyle name="Normal 2 5 2 14 9" xfId="42031"/>
    <cellStyle name="Normal 2 5 2 15" xfId="42032"/>
    <cellStyle name="Normal 2 5 2 15 10" xfId="42033"/>
    <cellStyle name="Normal 2 5 2 15 11" xfId="42034"/>
    <cellStyle name="Normal 2 5 2 15 12" xfId="42035"/>
    <cellStyle name="Normal 2 5 2 15 13" xfId="42036"/>
    <cellStyle name="Normal 2 5 2 15 14" xfId="42037"/>
    <cellStyle name="Normal 2 5 2 15 15" xfId="42038"/>
    <cellStyle name="Normal 2 5 2 15 16" xfId="42039"/>
    <cellStyle name="Normal 2 5 2 15 17" xfId="42040"/>
    <cellStyle name="Normal 2 5 2 15 18" xfId="42041"/>
    <cellStyle name="Normal 2 5 2 15 19" xfId="42042"/>
    <cellStyle name="Normal 2 5 2 15 2" xfId="42043"/>
    <cellStyle name="Normal 2 5 2 15 20" xfId="42044"/>
    <cellStyle name="Normal 2 5 2 15 21" xfId="42045"/>
    <cellStyle name="Normal 2 5 2 15 22" xfId="42046"/>
    <cellStyle name="Normal 2 5 2 15 3" xfId="42047"/>
    <cellStyle name="Normal 2 5 2 15 4" xfId="42048"/>
    <cellStyle name="Normal 2 5 2 15 5" xfId="42049"/>
    <cellStyle name="Normal 2 5 2 15 6" xfId="42050"/>
    <cellStyle name="Normal 2 5 2 15 7" xfId="42051"/>
    <cellStyle name="Normal 2 5 2 15 8" xfId="42052"/>
    <cellStyle name="Normal 2 5 2 15 9" xfId="42053"/>
    <cellStyle name="Normal 2 5 2 16" xfId="42054"/>
    <cellStyle name="Normal 2 5 2 16 10" xfId="42055"/>
    <cellStyle name="Normal 2 5 2 16 11" xfId="42056"/>
    <cellStyle name="Normal 2 5 2 16 12" xfId="42057"/>
    <cellStyle name="Normal 2 5 2 16 13" xfId="42058"/>
    <cellStyle name="Normal 2 5 2 16 14" xfId="42059"/>
    <cellStyle name="Normal 2 5 2 16 15" xfId="42060"/>
    <cellStyle name="Normal 2 5 2 16 16" xfId="42061"/>
    <cellStyle name="Normal 2 5 2 16 17" xfId="42062"/>
    <cellStyle name="Normal 2 5 2 16 18" xfId="42063"/>
    <cellStyle name="Normal 2 5 2 16 19" xfId="42064"/>
    <cellStyle name="Normal 2 5 2 16 2" xfId="42065"/>
    <cellStyle name="Normal 2 5 2 16 20" xfId="42066"/>
    <cellStyle name="Normal 2 5 2 16 21" xfId="42067"/>
    <cellStyle name="Normal 2 5 2 16 22" xfId="42068"/>
    <cellStyle name="Normal 2 5 2 16 3" xfId="42069"/>
    <cellStyle name="Normal 2 5 2 16 4" xfId="42070"/>
    <cellStyle name="Normal 2 5 2 16 5" xfId="42071"/>
    <cellStyle name="Normal 2 5 2 16 6" xfId="42072"/>
    <cellStyle name="Normal 2 5 2 16 7" xfId="42073"/>
    <cellStyle name="Normal 2 5 2 16 8" xfId="42074"/>
    <cellStyle name="Normal 2 5 2 16 9" xfId="42075"/>
    <cellStyle name="Normal 2 5 2 17" xfId="42076"/>
    <cellStyle name="Normal 2 5 2 17 10" xfId="42077"/>
    <cellStyle name="Normal 2 5 2 17 11" xfId="42078"/>
    <cellStyle name="Normal 2 5 2 17 12" xfId="42079"/>
    <cellStyle name="Normal 2 5 2 17 13" xfId="42080"/>
    <cellStyle name="Normal 2 5 2 17 14" xfId="42081"/>
    <cellStyle name="Normal 2 5 2 17 15" xfId="42082"/>
    <cellStyle name="Normal 2 5 2 17 16" xfId="42083"/>
    <cellStyle name="Normal 2 5 2 17 17" xfId="42084"/>
    <cellStyle name="Normal 2 5 2 17 18" xfId="42085"/>
    <cellStyle name="Normal 2 5 2 17 19" xfId="42086"/>
    <cellStyle name="Normal 2 5 2 17 2" xfId="42087"/>
    <cellStyle name="Normal 2 5 2 17 20" xfId="42088"/>
    <cellStyle name="Normal 2 5 2 17 21" xfId="42089"/>
    <cellStyle name="Normal 2 5 2 17 22" xfId="42090"/>
    <cellStyle name="Normal 2 5 2 17 3" xfId="42091"/>
    <cellStyle name="Normal 2 5 2 17 4" xfId="42092"/>
    <cellStyle name="Normal 2 5 2 17 5" xfId="42093"/>
    <cellStyle name="Normal 2 5 2 17 6" xfId="42094"/>
    <cellStyle name="Normal 2 5 2 17 7" xfId="42095"/>
    <cellStyle name="Normal 2 5 2 17 8" xfId="42096"/>
    <cellStyle name="Normal 2 5 2 17 9" xfId="42097"/>
    <cellStyle name="Normal 2 5 2 18" xfId="42098"/>
    <cellStyle name="Normal 2 5 2 18 10" xfId="42099"/>
    <cellStyle name="Normal 2 5 2 18 11" xfId="42100"/>
    <cellStyle name="Normal 2 5 2 18 12" xfId="42101"/>
    <cellStyle name="Normal 2 5 2 18 13" xfId="42102"/>
    <cellStyle name="Normal 2 5 2 18 14" xfId="42103"/>
    <cellStyle name="Normal 2 5 2 18 15" xfId="42104"/>
    <cellStyle name="Normal 2 5 2 18 16" xfId="42105"/>
    <cellStyle name="Normal 2 5 2 18 17" xfId="42106"/>
    <cellStyle name="Normal 2 5 2 18 18" xfId="42107"/>
    <cellStyle name="Normal 2 5 2 18 19" xfId="42108"/>
    <cellStyle name="Normal 2 5 2 18 2" xfId="42109"/>
    <cellStyle name="Normal 2 5 2 18 20" xfId="42110"/>
    <cellStyle name="Normal 2 5 2 18 21" xfId="42111"/>
    <cellStyle name="Normal 2 5 2 18 22" xfId="42112"/>
    <cellStyle name="Normal 2 5 2 18 3" xfId="42113"/>
    <cellStyle name="Normal 2 5 2 18 4" xfId="42114"/>
    <cellStyle name="Normal 2 5 2 18 5" xfId="42115"/>
    <cellStyle name="Normal 2 5 2 18 6" xfId="42116"/>
    <cellStyle name="Normal 2 5 2 18 7" xfId="42117"/>
    <cellStyle name="Normal 2 5 2 18 8" xfId="42118"/>
    <cellStyle name="Normal 2 5 2 18 9" xfId="42119"/>
    <cellStyle name="Normal 2 5 2 19" xfId="42120"/>
    <cellStyle name="Normal 2 5 2 19 10" xfId="42121"/>
    <cellStyle name="Normal 2 5 2 19 11" xfId="42122"/>
    <cellStyle name="Normal 2 5 2 19 12" xfId="42123"/>
    <cellStyle name="Normal 2 5 2 19 13" xfId="42124"/>
    <cellStyle name="Normal 2 5 2 19 14" xfId="42125"/>
    <cellStyle name="Normal 2 5 2 19 15" xfId="42126"/>
    <cellStyle name="Normal 2 5 2 19 16" xfId="42127"/>
    <cellStyle name="Normal 2 5 2 19 17" xfId="42128"/>
    <cellStyle name="Normal 2 5 2 19 18" xfId="42129"/>
    <cellStyle name="Normal 2 5 2 19 19" xfId="42130"/>
    <cellStyle name="Normal 2 5 2 19 2" xfId="42131"/>
    <cellStyle name="Normal 2 5 2 19 20" xfId="42132"/>
    <cellStyle name="Normal 2 5 2 19 21" xfId="42133"/>
    <cellStyle name="Normal 2 5 2 19 22" xfId="42134"/>
    <cellStyle name="Normal 2 5 2 19 3" xfId="42135"/>
    <cellStyle name="Normal 2 5 2 19 4" xfId="42136"/>
    <cellStyle name="Normal 2 5 2 19 5" xfId="42137"/>
    <cellStyle name="Normal 2 5 2 19 6" xfId="42138"/>
    <cellStyle name="Normal 2 5 2 19 7" xfId="42139"/>
    <cellStyle name="Normal 2 5 2 19 8" xfId="42140"/>
    <cellStyle name="Normal 2 5 2 19 9" xfId="42141"/>
    <cellStyle name="Normal 2 5 2 2" xfId="42142"/>
    <cellStyle name="Normal 2 5 2 2 10" xfId="42143"/>
    <cellStyle name="Normal 2 5 2 2 11" xfId="42144"/>
    <cellStyle name="Normal 2 5 2 2 12" xfId="42145"/>
    <cellStyle name="Normal 2 5 2 2 13" xfId="42146"/>
    <cellStyle name="Normal 2 5 2 2 14" xfId="42147"/>
    <cellStyle name="Normal 2 5 2 2 15" xfId="42148"/>
    <cellStyle name="Normal 2 5 2 2 16" xfId="42149"/>
    <cellStyle name="Normal 2 5 2 2 17" xfId="42150"/>
    <cellStyle name="Normal 2 5 2 2 18" xfId="42151"/>
    <cellStyle name="Normal 2 5 2 2 19" xfId="42152"/>
    <cellStyle name="Normal 2 5 2 2 2" xfId="42153"/>
    <cellStyle name="Normal 2 5 2 2 2 10" xfId="42154"/>
    <cellStyle name="Normal 2 5 2 2 2 10 10" xfId="42155"/>
    <cellStyle name="Normal 2 5 2 2 2 10 11" xfId="42156"/>
    <cellStyle name="Normal 2 5 2 2 2 10 12" xfId="42157"/>
    <cellStyle name="Normal 2 5 2 2 2 10 13" xfId="42158"/>
    <cellStyle name="Normal 2 5 2 2 2 10 14" xfId="42159"/>
    <cellStyle name="Normal 2 5 2 2 2 10 15" xfId="42160"/>
    <cellStyle name="Normal 2 5 2 2 2 10 16" xfId="42161"/>
    <cellStyle name="Normal 2 5 2 2 2 10 17" xfId="42162"/>
    <cellStyle name="Normal 2 5 2 2 2 10 18" xfId="42163"/>
    <cellStyle name="Normal 2 5 2 2 2 10 19" xfId="42164"/>
    <cellStyle name="Normal 2 5 2 2 2 10 2" xfId="42165"/>
    <cellStyle name="Normal 2 5 2 2 2 10 20" xfId="42166"/>
    <cellStyle name="Normal 2 5 2 2 2 10 21" xfId="42167"/>
    <cellStyle name="Normal 2 5 2 2 2 10 22" xfId="42168"/>
    <cellStyle name="Normal 2 5 2 2 2 10 3" xfId="42169"/>
    <cellStyle name="Normal 2 5 2 2 2 10 4" xfId="42170"/>
    <cellStyle name="Normal 2 5 2 2 2 10 5" xfId="42171"/>
    <cellStyle name="Normal 2 5 2 2 2 10 6" xfId="42172"/>
    <cellStyle name="Normal 2 5 2 2 2 10 7" xfId="42173"/>
    <cellStyle name="Normal 2 5 2 2 2 10 8" xfId="42174"/>
    <cellStyle name="Normal 2 5 2 2 2 10 9" xfId="42175"/>
    <cellStyle name="Normal 2 5 2 2 2 11" xfId="42176"/>
    <cellStyle name="Normal 2 5 2 2 2 11 10" xfId="42177"/>
    <cellStyle name="Normal 2 5 2 2 2 11 11" xfId="42178"/>
    <cellStyle name="Normal 2 5 2 2 2 11 12" xfId="42179"/>
    <cellStyle name="Normal 2 5 2 2 2 11 13" xfId="42180"/>
    <cellStyle name="Normal 2 5 2 2 2 11 14" xfId="42181"/>
    <cellStyle name="Normal 2 5 2 2 2 11 15" xfId="42182"/>
    <cellStyle name="Normal 2 5 2 2 2 11 16" xfId="42183"/>
    <cellStyle name="Normal 2 5 2 2 2 11 17" xfId="42184"/>
    <cellStyle name="Normal 2 5 2 2 2 11 18" xfId="42185"/>
    <cellStyle name="Normal 2 5 2 2 2 11 19" xfId="42186"/>
    <cellStyle name="Normal 2 5 2 2 2 11 2" xfId="42187"/>
    <cellStyle name="Normal 2 5 2 2 2 11 20" xfId="42188"/>
    <cellStyle name="Normal 2 5 2 2 2 11 21" xfId="42189"/>
    <cellStyle name="Normal 2 5 2 2 2 11 22" xfId="42190"/>
    <cellStyle name="Normal 2 5 2 2 2 11 3" xfId="42191"/>
    <cellStyle name="Normal 2 5 2 2 2 11 4" xfId="42192"/>
    <cellStyle name="Normal 2 5 2 2 2 11 5" xfId="42193"/>
    <cellStyle name="Normal 2 5 2 2 2 11 6" xfId="42194"/>
    <cellStyle name="Normal 2 5 2 2 2 11 7" xfId="42195"/>
    <cellStyle name="Normal 2 5 2 2 2 11 8" xfId="42196"/>
    <cellStyle name="Normal 2 5 2 2 2 11 9" xfId="42197"/>
    <cellStyle name="Normal 2 5 2 2 2 12" xfId="42198"/>
    <cellStyle name="Normal 2 5 2 2 2 12 10" xfId="42199"/>
    <cellStyle name="Normal 2 5 2 2 2 12 11" xfId="42200"/>
    <cellStyle name="Normal 2 5 2 2 2 12 12" xfId="42201"/>
    <cellStyle name="Normal 2 5 2 2 2 12 13" xfId="42202"/>
    <cellStyle name="Normal 2 5 2 2 2 12 14" xfId="42203"/>
    <cellStyle name="Normal 2 5 2 2 2 12 15" xfId="42204"/>
    <cellStyle name="Normal 2 5 2 2 2 12 16" xfId="42205"/>
    <cellStyle name="Normal 2 5 2 2 2 12 17" xfId="42206"/>
    <cellStyle name="Normal 2 5 2 2 2 12 18" xfId="42207"/>
    <cellStyle name="Normal 2 5 2 2 2 12 19" xfId="42208"/>
    <cellStyle name="Normal 2 5 2 2 2 12 2" xfId="42209"/>
    <cellStyle name="Normal 2 5 2 2 2 12 20" xfId="42210"/>
    <cellStyle name="Normal 2 5 2 2 2 12 21" xfId="42211"/>
    <cellStyle name="Normal 2 5 2 2 2 12 22" xfId="42212"/>
    <cellStyle name="Normal 2 5 2 2 2 12 3" xfId="42213"/>
    <cellStyle name="Normal 2 5 2 2 2 12 4" xfId="42214"/>
    <cellStyle name="Normal 2 5 2 2 2 12 5" xfId="42215"/>
    <cellStyle name="Normal 2 5 2 2 2 12 6" xfId="42216"/>
    <cellStyle name="Normal 2 5 2 2 2 12 7" xfId="42217"/>
    <cellStyle name="Normal 2 5 2 2 2 12 8" xfId="42218"/>
    <cellStyle name="Normal 2 5 2 2 2 12 9" xfId="42219"/>
    <cellStyle name="Normal 2 5 2 2 2 13" xfId="42220"/>
    <cellStyle name="Normal 2 5 2 2 2 13 10" xfId="42221"/>
    <cellStyle name="Normal 2 5 2 2 2 13 11" xfId="42222"/>
    <cellStyle name="Normal 2 5 2 2 2 13 12" xfId="42223"/>
    <cellStyle name="Normal 2 5 2 2 2 13 13" xfId="42224"/>
    <cellStyle name="Normal 2 5 2 2 2 13 14" xfId="42225"/>
    <cellStyle name="Normal 2 5 2 2 2 13 15" xfId="42226"/>
    <cellStyle name="Normal 2 5 2 2 2 13 16" xfId="42227"/>
    <cellStyle name="Normal 2 5 2 2 2 13 17" xfId="42228"/>
    <cellStyle name="Normal 2 5 2 2 2 13 18" xfId="42229"/>
    <cellStyle name="Normal 2 5 2 2 2 13 19" xfId="42230"/>
    <cellStyle name="Normal 2 5 2 2 2 13 2" xfId="42231"/>
    <cellStyle name="Normal 2 5 2 2 2 13 20" xfId="42232"/>
    <cellStyle name="Normal 2 5 2 2 2 13 21" xfId="42233"/>
    <cellStyle name="Normal 2 5 2 2 2 13 22" xfId="42234"/>
    <cellStyle name="Normal 2 5 2 2 2 13 3" xfId="42235"/>
    <cellStyle name="Normal 2 5 2 2 2 13 4" xfId="42236"/>
    <cellStyle name="Normal 2 5 2 2 2 13 5" xfId="42237"/>
    <cellStyle name="Normal 2 5 2 2 2 13 6" xfId="42238"/>
    <cellStyle name="Normal 2 5 2 2 2 13 7" xfId="42239"/>
    <cellStyle name="Normal 2 5 2 2 2 13 8" xfId="42240"/>
    <cellStyle name="Normal 2 5 2 2 2 13 9" xfId="42241"/>
    <cellStyle name="Normal 2 5 2 2 2 14" xfId="42242"/>
    <cellStyle name="Normal 2 5 2 2 2 14 10" xfId="42243"/>
    <cellStyle name="Normal 2 5 2 2 2 14 11" xfId="42244"/>
    <cellStyle name="Normal 2 5 2 2 2 14 12" xfId="42245"/>
    <cellStyle name="Normal 2 5 2 2 2 14 13" xfId="42246"/>
    <cellStyle name="Normal 2 5 2 2 2 14 14" xfId="42247"/>
    <cellStyle name="Normal 2 5 2 2 2 14 15" xfId="42248"/>
    <cellStyle name="Normal 2 5 2 2 2 14 16" xfId="42249"/>
    <cellStyle name="Normal 2 5 2 2 2 14 17" xfId="42250"/>
    <cellStyle name="Normal 2 5 2 2 2 14 18" xfId="42251"/>
    <cellStyle name="Normal 2 5 2 2 2 14 19" xfId="42252"/>
    <cellStyle name="Normal 2 5 2 2 2 14 2" xfId="42253"/>
    <cellStyle name="Normal 2 5 2 2 2 14 20" xfId="42254"/>
    <cellStyle name="Normal 2 5 2 2 2 14 21" xfId="42255"/>
    <cellStyle name="Normal 2 5 2 2 2 14 22" xfId="42256"/>
    <cellStyle name="Normal 2 5 2 2 2 14 3" xfId="42257"/>
    <cellStyle name="Normal 2 5 2 2 2 14 4" xfId="42258"/>
    <cellStyle name="Normal 2 5 2 2 2 14 5" xfId="42259"/>
    <cellStyle name="Normal 2 5 2 2 2 14 6" xfId="42260"/>
    <cellStyle name="Normal 2 5 2 2 2 14 7" xfId="42261"/>
    <cellStyle name="Normal 2 5 2 2 2 14 8" xfId="42262"/>
    <cellStyle name="Normal 2 5 2 2 2 14 9" xfId="42263"/>
    <cellStyle name="Normal 2 5 2 2 2 15" xfId="42264"/>
    <cellStyle name="Normal 2 5 2 2 2 15 10" xfId="42265"/>
    <cellStyle name="Normal 2 5 2 2 2 15 11" xfId="42266"/>
    <cellStyle name="Normal 2 5 2 2 2 15 12" xfId="42267"/>
    <cellStyle name="Normal 2 5 2 2 2 15 13" xfId="42268"/>
    <cellStyle name="Normal 2 5 2 2 2 15 14" xfId="42269"/>
    <cellStyle name="Normal 2 5 2 2 2 15 15" xfId="42270"/>
    <cellStyle name="Normal 2 5 2 2 2 15 16" xfId="42271"/>
    <cellStyle name="Normal 2 5 2 2 2 15 17" xfId="42272"/>
    <cellStyle name="Normal 2 5 2 2 2 15 18" xfId="42273"/>
    <cellStyle name="Normal 2 5 2 2 2 15 19" xfId="42274"/>
    <cellStyle name="Normal 2 5 2 2 2 15 2" xfId="42275"/>
    <cellStyle name="Normal 2 5 2 2 2 15 20" xfId="42276"/>
    <cellStyle name="Normal 2 5 2 2 2 15 21" xfId="42277"/>
    <cellStyle name="Normal 2 5 2 2 2 15 22" xfId="42278"/>
    <cellStyle name="Normal 2 5 2 2 2 15 3" xfId="42279"/>
    <cellStyle name="Normal 2 5 2 2 2 15 4" xfId="42280"/>
    <cellStyle name="Normal 2 5 2 2 2 15 5" xfId="42281"/>
    <cellStyle name="Normal 2 5 2 2 2 15 6" xfId="42282"/>
    <cellStyle name="Normal 2 5 2 2 2 15 7" xfId="42283"/>
    <cellStyle name="Normal 2 5 2 2 2 15 8" xfId="42284"/>
    <cellStyle name="Normal 2 5 2 2 2 15 9" xfId="42285"/>
    <cellStyle name="Normal 2 5 2 2 2 16" xfId="42286"/>
    <cellStyle name="Normal 2 5 2 2 2 16 10" xfId="42287"/>
    <cellStyle name="Normal 2 5 2 2 2 16 11" xfId="42288"/>
    <cellStyle name="Normal 2 5 2 2 2 16 12" xfId="42289"/>
    <cellStyle name="Normal 2 5 2 2 2 16 13" xfId="42290"/>
    <cellStyle name="Normal 2 5 2 2 2 16 14" xfId="42291"/>
    <cellStyle name="Normal 2 5 2 2 2 16 15" xfId="42292"/>
    <cellStyle name="Normal 2 5 2 2 2 16 16" xfId="42293"/>
    <cellStyle name="Normal 2 5 2 2 2 16 17" xfId="42294"/>
    <cellStyle name="Normal 2 5 2 2 2 16 18" xfId="42295"/>
    <cellStyle name="Normal 2 5 2 2 2 16 19" xfId="42296"/>
    <cellStyle name="Normal 2 5 2 2 2 16 2" xfId="42297"/>
    <cellStyle name="Normal 2 5 2 2 2 16 20" xfId="42298"/>
    <cellStyle name="Normal 2 5 2 2 2 16 21" xfId="42299"/>
    <cellStyle name="Normal 2 5 2 2 2 16 22" xfId="42300"/>
    <cellStyle name="Normal 2 5 2 2 2 16 3" xfId="42301"/>
    <cellStyle name="Normal 2 5 2 2 2 16 4" xfId="42302"/>
    <cellStyle name="Normal 2 5 2 2 2 16 5" xfId="42303"/>
    <cellStyle name="Normal 2 5 2 2 2 16 6" xfId="42304"/>
    <cellStyle name="Normal 2 5 2 2 2 16 7" xfId="42305"/>
    <cellStyle name="Normal 2 5 2 2 2 16 8" xfId="42306"/>
    <cellStyle name="Normal 2 5 2 2 2 16 9" xfId="42307"/>
    <cellStyle name="Normal 2 5 2 2 2 17" xfId="42308"/>
    <cellStyle name="Normal 2 5 2 2 2 17 10" xfId="42309"/>
    <cellStyle name="Normal 2 5 2 2 2 17 11" xfId="42310"/>
    <cellStyle name="Normal 2 5 2 2 2 17 12" xfId="42311"/>
    <cellStyle name="Normal 2 5 2 2 2 17 13" xfId="42312"/>
    <cellStyle name="Normal 2 5 2 2 2 17 14" xfId="42313"/>
    <cellStyle name="Normal 2 5 2 2 2 17 15" xfId="42314"/>
    <cellStyle name="Normal 2 5 2 2 2 17 16" xfId="42315"/>
    <cellStyle name="Normal 2 5 2 2 2 17 17" xfId="42316"/>
    <cellStyle name="Normal 2 5 2 2 2 17 18" xfId="42317"/>
    <cellStyle name="Normal 2 5 2 2 2 17 19" xfId="42318"/>
    <cellStyle name="Normal 2 5 2 2 2 17 2" xfId="42319"/>
    <cellStyle name="Normal 2 5 2 2 2 17 20" xfId="42320"/>
    <cellStyle name="Normal 2 5 2 2 2 17 21" xfId="42321"/>
    <cellStyle name="Normal 2 5 2 2 2 17 22" xfId="42322"/>
    <cellStyle name="Normal 2 5 2 2 2 17 3" xfId="42323"/>
    <cellStyle name="Normal 2 5 2 2 2 17 4" xfId="42324"/>
    <cellStyle name="Normal 2 5 2 2 2 17 5" xfId="42325"/>
    <cellStyle name="Normal 2 5 2 2 2 17 6" xfId="42326"/>
    <cellStyle name="Normal 2 5 2 2 2 17 7" xfId="42327"/>
    <cellStyle name="Normal 2 5 2 2 2 17 8" xfId="42328"/>
    <cellStyle name="Normal 2 5 2 2 2 17 9" xfId="42329"/>
    <cellStyle name="Normal 2 5 2 2 2 18" xfId="42330"/>
    <cellStyle name="Normal 2 5 2 2 2 18 10" xfId="42331"/>
    <cellStyle name="Normal 2 5 2 2 2 18 11" xfId="42332"/>
    <cellStyle name="Normal 2 5 2 2 2 18 12" xfId="42333"/>
    <cellStyle name="Normal 2 5 2 2 2 18 13" xfId="42334"/>
    <cellStyle name="Normal 2 5 2 2 2 18 14" xfId="42335"/>
    <cellStyle name="Normal 2 5 2 2 2 18 15" xfId="42336"/>
    <cellStyle name="Normal 2 5 2 2 2 18 16" xfId="42337"/>
    <cellStyle name="Normal 2 5 2 2 2 18 17" xfId="42338"/>
    <cellStyle name="Normal 2 5 2 2 2 18 18" xfId="42339"/>
    <cellStyle name="Normal 2 5 2 2 2 18 19" xfId="42340"/>
    <cellStyle name="Normal 2 5 2 2 2 18 2" xfId="42341"/>
    <cellStyle name="Normal 2 5 2 2 2 18 20" xfId="42342"/>
    <cellStyle name="Normal 2 5 2 2 2 18 21" xfId="42343"/>
    <cellStyle name="Normal 2 5 2 2 2 18 22" xfId="42344"/>
    <cellStyle name="Normal 2 5 2 2 2 18 3" xfId="42345"/>
    <cellStyle name="Normal 2 5 2 2 2 18 4" xfId="42346"/>
    <cellStyle name="Normal 2 5 2 2 2 18 5" xfId="42347"/>
    <cellStyle name="Normal 2 5 2 2 2 18 6" xfId="42348"/>
    <cellStyle name="Normal 2 5 2 2 2 18 7" xfId="42349"/>
    <cellStyle name="Normal 2 5 2 2 2 18 8" xfId="42350"/>
    <cellStyle name="Normal 2 5 2 2 2 18 9" xfId="42351"/>
    <cellStyle name="Normal 2 5 2 2 2 19" xfId="42352"/>
    <cellStyle name="Normal 2 5 2 2 2 19 10" xfId="42353"/>
    <cellStyle name="Normal 2 5 2 2 2 19 11" xfId="42354"/>
    <cellStyle name="Normal 2 5 2 2 2 19 12" xfId="42355"/>
    <cellStyle name="Normal 2 5 2 2 2 19 13" xfId="42356"/>
    <cellStyle name="Normal 2 5 2 2 2 19 14" xfId="42357"/>
    <cellStyle name="Normal 2 5 2 2 2 19 15" xfId="42358"/>
    <cellStyle name="Normal 2 5 2 2 2 19 16" xfId="42359"/>
    <cellStyle name="Normal 2 5 2 2 2 19 17" xfId="42360"/>
    <cellStyle name="Normal 2 5 2 2 2 19 18" xfId="42361"/>
    <cellStyle name="Normal 2 5 2 2 2 19 19" xfId="42362"/>
    <cellStyle name="Normal 2 5 2 2 2 19 2" xfId="42363"/>
    <cellStyle name="Normal 2 5 2 2 2 19 20" xfId="42364"/>
    <cellStyle name="Normal 2 5 2 2 2 19 21" xfId="42365"/>
    <cellStyle name="Normal 2 5 2 2 2 19 22" xfId="42366"/>
    <cellStyle name="Normal 2 5 2 2 2 19 3" xfId="42367"/>
    <cellStyle name="Normal 2 5 2 2 2 19 4" xfId="42368"/>
    <cellStyle name="Normal 2 5 2 2 2 19 5" xfId="42369"/>
    <cellStyle name="Normal 2 5 2 2 2 19 6" xfId="42370"/>
    <cellStyle name="Normal 2 5 2 2 2 19 7" xfId="42371"/>
    <cellStyle name="Normal 2 5 2 2 2 19 8" xfId="42372"/>
    <cellStyle name="Normal 2 5 2 2 2 19 9" xfId="42373"/>
    <cellStyle name="Normal 2 5 2 2 2 2" xfId="42374"/>
    <cellStyle name="Normal 2 5 2 2 2 2 10" xfId="42375"/>
    <cellStyle name="Normal 2 5 2 2 2 2 11" xfId="42376"/>
    <cellStyle name="Normal 2 5 2 2 2 2 12" xfId="42377"/>
    <cellStyle name="Normal 2 5 2 2 2 2 13" xfId="42378"/>
    <cellStyle name="Normal 2 5 2 2 2 2 14" xfId="42379"/>
    <cellStyle name="Normal 2 5 2 2 2 2 15" xfId="42380"/>
    <cellStyle name="Normal 2 5 2 2 2 2 16" xfId="42381"/>
    <cellStyle name="Normal 2 5 2 2 2 2 17" xfId="42382"/>
    <cellStyle name="Normal 2 5 2 2 2 2 18" xfId="42383"/>
    <cellStyle name="Normal 2 5 2 2 2 2 19" xfId="42384"/>
    <cellStyle name="Normal 2 5 2 2 2 2 2" xfId="42385"/>
    <cellStyle name="Normal 2 5 2 2 2 2 20" xfId="42386"/>
    <cellStyle name="Normal 2 5 2 2 2 2 21" xfId="42387"/>
    <cellStyle name="Normal 2 5 2 2 2 2 22" xfId="42388"/>
    <cellStyle name="Normal 2 5 2 2 2 2 3" xfId="42389"/>
    <cellStyle name="Normal 2 5 2 2 2 2 4" xfId="42390"/>
    <cellStyle name="Normal 2 5 2 2 2 2 5" xfId="42391"/>
    <cellStyle name="Normal 2 5 2 2 2 2 6" xfId="42392"/>
    <cellStyle name="Normal 2 5 2 2 2 2 7" xfId="42393"/>
    <cellStyle name="Normal 2 5 2 2 2 2 8" xfId="42394"/>
    <cellStyle name="Normal 2 5 2 2 2 2 9" xfId="42395"/>
    <cellStyle name="Normal 2 5 2 2 2 20" xfId="42396"/>
    <cellStyle name="Normal 2 5 2 2 2 21" xfId="42397"/>
    <cellStyle name="Normal 2 5 2 2 2 22" xfId="42398"/>
    <cellStyle name="Normal 2 5 2 2 2 23" xfId="42399"/>
    <cellStyle name="Normal 2 5 2 2 2 24" xfId="42400"/>
    <cellStyle name="Normal 2 5 2 2 2 25" xfId="42401"/>
    <cellStyle name="Normal 2 5 2 2 2 26" xfId="42402"/>
    <cellStyle name="Normal 2 5 2 2 2 27" xfId="42403"/>
    <cellStyle name="Normal 2 5 2 2 2 28" xfId="42404"/>
    <cellStyle name="Normal 2 5 2 2 2 29" xfId="42405"/>
    <cellStyle name="Normal 2 5 2 2 2 3" xfId="42406"/>
    <cellStyle name="Normal 2 5 2 2 2 3 10" xfId="42407"/>
    <cellStyle name="Normal 2 5 2 2 2 3 11" xfId="42408"/>
    <cellStyle name="Normal 2 5 2 2 2 3 12" xfId="42409"/>
    <cellStyle name="Normal 2 5 2 2 2 3 13" xfId="42410"/>
    <cellStyle name="Normal 2 5 2 2 2 3 14" xfId="42411"/>
    <cellStyle name="Normal 2 5 2 2 2 3 15" xfId="42412"/>
    <cellStyle name="Normal 2 5 2 2 2 3 16" xfId="42413"/>
    <cellStyle name="Normal 2 5 2 2 2 3 17" xfId="42414"/>
    <cellStyle name="Normal 2 5 2 2 2 3 18" xfId="42415"/>
    <cellStyle name="Normal 2 5 2 2 2 3 19" xfId="42416"/>
    <cellStyle name="Normal 2 5 2 2 2 3 2" xfId="42417"/>
    <cellStyle name="Normal 2 5 2 2 2 3 20" xfId="42418"/>
    <cellStyle name="Normal 2 5 2 2 2 3 21" xfId="42419"/>
    <cellStyle name="Normal 2 5 2 2 2 3 22" xfId="42420"/>
    <cellStyle name="Normal 2 5 2 2 2 3 3" xfId="42421"/>
    <cellStyle name="Normal 2 5 2 2 2 3 4" xfId="42422"/>
    <cellStyle name="Normal 2 5 2 2 2 3 5" xfId="42423"/>
    <cellStyle name="Normal 2 5 2 2 2 3 6" xfId="42424"/>
    <cellStyle name="Normal 2 5 2 2 2 3 7" xfId="42425"/>
    <cellStyle name="Normal 2 5 2 2 2 3 8" xfId="42426"/>
    <cellStyle name="Normal 2 5 2 2 2 3 9" xfId="42427"/>
    <cellStyle name="Normal 2 5 2 2 2 30" xfId="42428"/>
    <cellStyle name="Normal 2 5 2 2 2 31" xfId="42429"/>
    <cellStyle name="Normal 2 5 2 2 2 32" xfId="42430"/>
    <cellStyle name="Normal 2 5 2 2 2 33" xfId="42431"/>
    <cellStyle name="Normal 2 5 2 2 2 34" xfId="42432"/>
    <cellStyle name="Normal 2 5 2 2 2 35" xfId="42433"/>
    <cellStyle name="Normal 2 5 2 2 2 36" xfId="42434"/>
    <cellStyle name="Normal 2 5 2 2 2 37" xfId="42435"/>
    <cellStyle name="Normal 2 5 2 2 2 38" xfId="42436"/>
    <cellStyle name="Normal 2 5 2 2 2 39" xfId="42437"/>
    <cellStyle name="Normal 2 5 2 2 2 4" xfId="42438"/>
    <cellStyle name="Normal 2 5 2 2 2 4 10" xfId="42439"/>
    <cellStyle name="Normal 2 5 2 2 2 4 11" xfId="42440"/>
    <cellStyle name="Normal 2 5 2 2 2 4 12" xfId="42441"/>
    <cellStyle name="Normal 2 5 2 2 2 4 13" xfId="42442"/>
    <cellStyle name="Normal 2 5 2 2 2 4 14" xfId="42443"/>
    <cellStyle name="Normal 2 5 2 2 2 4 15" xfId="42444"/>
    <cellStyle name="Normal 2 5 2 2 2 4 16" xfId="42445"/>
    <cellStyle name="Normal 2 5 2 2 2 4 17" xfId="42446"/>
    <cellStyle name="Normal 2 5 2 2 2 4 18" xfId="42447"/>
    <cellStyle name="Normal 2 5 2 2 2 4 19" xfId="42448"/>
    <cellStyle name="Normal 2 5 2 2 2 4 2" xfId="42449"/>
    <cellStyle name="Normal 2 5 2 2 2 4 20" xfId="42450"/>
    <cellStyle name="Normal 2 5 2 2 2 4 21" xfId="42451"/>
    <cellStyle name="Normal 2 5 2 2 2 4 22" xfId="42452"/>
    <cellStyle name="Normal 2 5 2 2 2 4 3" xfId="42453"/>
    <cellStyle name="Normal 2 5 2 2 2 4 4" xfId="42454"/>
    <cellStyle name="Normal 2 5 2 2 2 4 5" xfId="42455"/>
    <cellStyle name="Normal 2 5 2 2 2 4 6" xfId="42456"/>
    <cellStyle name="Normal 2 5 2 2 2 4 7" xfId="42457"/>
    <cellStyle name="Normal 2 5 2 2 2 4 8" xfId="42458"/>
    <cellStyle name="Normal 2 5 2 2 2 4 9" xfId="42459"/>
    <cellStyle name="Normal 2 5 2 2 2 40" xfId="42460"/>
    <cellStyle name="Normal 2 5 2 2 2 5" xfId="42461"/>
    <cellStyle name="Normal 2 5 2 2 2 5 10" xfId="42462"/>
    <cellStyle name="Normal 2 5 2 2 2 5 11" xfId="42463"/>
    <cellStyle name="Normal 2 5 2 2 2 5 12" xfId="42464"/>
    <cellStyle name="Normal 2 5 2 2 2 5 13" xfId="42465"/>
    <cellStyle name="Normal 2 5 2 2 2 5 14" xfId="42466"/>
    <cellStyle name="Normal 2 5 2 2 2 5 15" xfId="42467"/>
    <cellStyle name="Normal 2 5 2 2 2 5 16" xfId="42468"/>
    <cellStyle name="Normal 2 5 2 2 2 5 17" xfId="42469"/>
    <cellStyle name="Normal 2 5 2 2 2 5 18" xfId="42470"/>
    <cellStyle name="Normal 2 5 2 2 2 5 19" xfId="42471"/>
    <cellStyle name="Normal 2 5 2 2 2 5 2" xfId="42472"/>
    <cellStyle name="Normal 2 5 2 2 2 5 20" xfId="42473"/>
    <cellStyle name="Normal 2 5 2 2 2 5 21" xfId="42474"/>
    <cellStyle name="Normal 2 5 2 2 2 5 22" xfId="42475"/>
    <cellStyle name="Normal 2 5 2 2 2 5 3" xfId="42476"/>
    <cellStyle name="Normal 2 5 2 2 2 5 4" xfId="42477"/>
    <cellStyle name="Normal 2 5 2 2 2 5 5" xfId="42478"/>
    <cellStyle name="Normal 2 5 2 2 2 5 6" xfId="42479"/>
    <cellStyle name="Normal 2 5 2 2 2 5 7" xfId="42480"/>
    <cellStyle name="Normal 2 5 2 2 2 5 8" xfId="42481"/>
    <cellStyle name="Normal 2 5 2 2 2 5 9" xfId="42482"/>
    <cellStyle name="Normal 2 5 2 2 2 6" xfId="42483"/>
    <cellStyle name="Normal 2 5 2 2 2 6 10" xfId="42484"/>
    <cellStyle name="Normal 2 5 2 2 2 6 11" xfId="42485"/>
    <cellStyle name="Normal 2 5 2 2 2 6 12" xfId="42486"/>
    <cellStyle name="Normal 2 5 2 2 2 6 13" xfId="42487"/>
    <cellStyle name="Normal 2 5 2 2 2 6 14" xfId="42488"/>
    <cellStyle name="Normal 2 5 2 2 2 6 15" xfId="42489"/>
    <cellStyle name="Normal 2 5 2 2 2 6 16" xfId="42490"/>
    <cellStyle name="Normal 2 5 2 2 2 6 17" xfId="42491"/>
    <cellStyle name="Normal 2 5 2 2 2 6 18" xfId="42492"/>
    <cellStyle name="Normal 2 5 2 2 2 6 19" xfId="42493"/>
    <cellStyle name="Normal 2 5 2 2 2 6 2" xfId="42494"/>
    <cellStyle name="Normal 2 5 2 2 2 6 20" xfId="42495"/>
    <cellStyle name="Normal 2 5 2 2 2 6 21" xfId="42496"/>
    <cellStyle name="Normal 2 5 2 2 2 6 22" xfId="42497"/>
    <cellStyle name="Normal 2 5 2 2 2 6 3" xfId="42498"/>
    <cellStyle name="Normal 2 5 2 2 2 6 4" xfId="42499"/>
    <cellStyle name="Normal 2 5 2 2 2 6 5" xfId="42500"/>
    <cellStyle name="Normal 2 5 2 2 2 6 6" xfId="42501"/>
    <cellStyle name="Normal 2 5 2 2 2 6 7" xfId="42502"/>
    <cellStyle name="Normal 2 5 2 2 2 6 8" xfId="42503"/>
    <cellStyle name="Normal 2 5 2 2 2 6 9" xfId="42504"/>
    <cellStyle name="Normal 2 5 2 2 2 7" xfId="42505"/>
    <cellStyle name="Normal 2 5 2 2 2 7 10" xfId="42506"/>
    <cellStyle name="Normal 2 5 2 2 2 7 11" xfId="42507"/>
    <cellStyle name="Normal 2 5 2 2 2 7 12" xfId="42508"/>
    <cellStyle name="Normal 2 5 2 2 2 7 13" xfId="42509"/>
    <cellStyle name="Normal 2 5 2 2 2 7 14" xfId="42510"/>
    <cellStyle name="Normal 2 5 2 2 2 7 15" xfId="42511"/>
    <cellStyle name="Normal 2 5 2 2 2 7 16" xfId="42512"/>
    <cellStyle name="Normal 2 5 2 2 2 7 17" xfId="42513"/>
    <cellStyle name="Normal 2 5 2 2 2 7 18" xfId="42514"/>
    <cellStyle name="Normal 2 5 2 2 2 7 19" xfId="42515"/>
    <cellStyle name="Normal 2 5 2 2 2 7 2" xfId="42516"/>
    <cellStyle name="Normal 2 5 2 2 2 7 20" xfId="42517"/>
    <cellStyle name="Normal 2 5 2 2 2 7 21" xfId="42518"/>
    <cellStyle name="Normal 2 5 2 2 2 7 22" xfId="42519"/>
    <cellStyle name="Normal 2 5 2 2 2 7 3" xfId="42520"/>
    <cellStyle name="Normal 2 5 2 2 2 7 4" xfId="42521"/>
    <cellStyle name="Normal 2 5 2 2 2 7 5" xfId="42522"/>
    <cellStyle name="Normal 2 5 2 2 2 7 6" xfId="42523"/>
    <cellStyle name="Normal 2 5 2 2 2 7 7" xfId="42524"/>
    <cellStyle name="Normal 2 5 2 2 2 7 8" xfId="42525"/>
    <cellStyle name="Normal 2 5 2 2 2 7 9" xfId="42526"/>
    <cellStyle name="Normal 2 5 2 2 2 8" xfId="42527"/>
    <cellStyle name="Normal 2 5 2 2 2 8 10" xfId="42528"/>
    <cellStyle name="Normal 2 5 2 2 2 8 11" xfId="42529"/>
    <cellStyle name="Normal 2 5 2 2 2 8 12" xfId="42530"/>
    <cellStyle name="Normal 2 5 2 2 2 8 13" xfId="42531"/>
    <cellStyle name="Normal 2 5 2 2 2 8 14" xfId="42532"/>
    <cellStyle name="Normal 2 5 2 2 2 8 15" xfId="42533"/>
    <cellStyle name="Normal 2 5 2 2 2 8 16" xfId="42534"/>
    <cellStyle name="Normal 2 5 2 2 2 8 17" xfId="42535"/>
    <cellStyle name="Normal 2 5 2 2 2 8 18" xfId="42536"/>
    <cellStyle name="Normal 2 5 2 2 2 8 19" xfId="42537"/>
    <cellStyle name="Normal 2 5 2 2 2 8 2" xfId="42538"/>
    <cellStyle name="Normal 2 5 2 2 2 8 20" xfId="42539"/>
    <cellStyle name="Normal 2 5 2 2 2 8 21" xfId="42540"/>
    <cellStyle name="Normal 2 5 2 2 2 8 22" xfId="42541"/>
    <cellStyle name="Normal 2 5 2 2 2 8 3" xfId="42542"/>
    <cellStyle name="Normal 2 5 2 2 2 8 4" xfId="42543"/>
    <cellStyle name="Normal 2 5 2 2 2 8 5" xfId="42544"/>
    <cellStyle name="Normal 2 5 2 2 2 8 6" xfId="42545"/>
    <cellStyle name="Normal 2 5 2 2 2 8 7" xfId="42546"/>
    <cellStyle name="Normal 2 5 2 2 2 8 8" xfId="42547"/>
    <cellStyle name="Normal 2 5 2 2 2 8 9" xfId="42548"/>
    <cellStyle name="Normal 2 5 2 2 2 9" xfId="42549"/>
    <cellStyle name="Normal 2 5 2 2 2 9 10" xfId="42550"/>
    <cellStyle name="Normal 2 5 2 2 2 9 11" xfId="42551"/>
    <cellStyle name="Normal 2 5 2 2 2 9 12" xfId="42552"/>
    <cellStyle name="Normal 2 5 2 2 2 9 13" xfId="42553"/>
    <cellStyle name="Normal 2 5 2 2 2 9 14" xfId="42554"/>
    <cellStyle name="Normal 2 5 2 2 2 9 15" xfId="42555"/>
    <cellStyle name="Normal 2 5 2 2 2 9 16" xfId="42556"/>
    <cellStyle name="Normal 2 5 2 2 2 9 17" xfId="42557"/>
    <cellStyle name="Normal 2 5 2 2 2 9 18" xfId="42558"/>
    <cellStyle name="Normal 2 5 2 2 2 9 19" xfId="42559"/>
    <cellStyle name="Normal 2 5 2 2 2 9 2" xfId="42560"/>
    <cellStyle name="Normal 2 5 2 2 2 9 20" xfId="42561"/>
    <cellStyle name="Normal 2 5 2 2 2 9 21" xfId="42562"/>
    <cellStyle name="Normal 2 5 2 2 2 9 22" xfId="42563"/>
    <cellStyle name="Normal 2 5 2 2 2 9 3" xfId="42564"/>
    <cellStyle name="Normal 2 5 2 2 2 9 4" xfId="42565"/>
    <cellStyle name="Normal 2 5 2 2 2 9 5" xfId="42566"/>
    <cellStyle name="Normal 2 5 2 2 2 9 6" xfId="42567"/>
    <cellStyle name="Normal 2 5 2 2 2 9 7" xfId="42568"/>
    <cellStyle name="Normal 2 5 2 2 2 9 8" xfId="42569"/>
    <cellStyle name="Normal 2 5 2 2 2 9 9" xfId="42570"/>
    <cellStyle name="Normal 2 5 2 2 20" xfId="42571"/>
    <cellStyle name="Normal 2 5 2 2 21" xfId="42572"/>
    <cellStyle name="Normal 2 5 2 2 22" xfId="42573"/>
    <cellStyle name="Normal 2 5 2 2 23" xfId="42574"/>
    <cellStyle name="Normal 2 5 2 2 24" xfId="42575"/>
    <cellStyle name="Normal 2 5 2 2 25" xfId="42576"/>
    <cellStyle name="Normal 2 5 2 2 26" xfId="42577"/>
    <cellStyle name="Normal 2 5 2 2 27" xfId="42578"/>
    <cellStyle name="Normal 2 5 2 2 28" xfId="42579"/>
    <cellStyle name="Normal 2 5 2 2 29" xfId="42580"/>
    <cellStyle name="Normal 2 5 2 2 3" xfId="42581"/>
    <cellStyle name="Normal 2 5 2 2 30" xfId="42582"/>
    <cellStyle name="Normal 2 5 2 2 31" xfId="42583"/>
    <cellStyle name="Normal 2 5 2 2 32" xfId="42584"/>
    <cellStyle name="Normal 2 5 2 2 33" xfId="42585"/>
    <cellStyle name="Normal 2 5 2 2 34" xfId="42586"/>
    <cellStyle name="Normal 2 5 2 2 35" xfId="42587"/>
    <cellStyle name="Normal 2 5 2 2 36" xfId="42588"/>
    <cellStyle name="Normal 2 5 2 2 37" xfId="42589"/>
    <cellStyle name="Normal 2 5 2 2 38" xfId="42590"/>
    <cellStyle name="Normal 2 5 2 2 39" xfId="42591"/>
    <cellStyle name="Normal 2 5 2 2 4" xfId="42592"/>
    <cellStyle name="Normal 2 5 2 2 40" xfId="42593"/>
    <cellStyle name="Normal 2 5 2 2 5" xfId="42594"/>
    <cellStyle name="Normal 2 5 2 2 6" xfId="42595"/>
    <cellStyle name="Normal 2 5 2 2 7" xfId="42596"/>
    <cellStyle name="Normal 2 5 2 2 8" xfId="42597"/>
    <cellStyle name="Normal 2 5 2 2 9" xfId="42598"/>
    <cellStyle name="Normal 2 5 2 20" xfId="42599"/>
    <cellStyle name="Normal 2 5 2 20 10" xfId="42600"/>
    <cellStyle name="Normal 2 5 2 20 11" xfId="42601"/>
    <cellStyle name="Normal 2 5 2 20 12" xfId="42602"/>
    <cellStyle name="Normal 2 5 2 20 13" xfId="42603"/>
    <cellStyle name="Normal 2 5 2 20 14" xfId="42604"/>
    <cellStyle name="Normal 2 5 2 20 15" xfId="42605"/>
    <cellStyle name="Normal 2 5 2 20 16" xfId="42606"/>
    <cellStyle name="Normal 2 5 2 20 17" xfId="42607"/>
    <cellStyle name="Normal 2 5 2 20 18" xfId="42608"/>
    <cellStyle name="Normal 2 5 2 20 19" xfId="42609"/>
    <cellStyle name="Normal 2 5 2 20 2" xfId="42610"/>
    <cellStyle name="Normal 2 5 2 20 20" xfId="42611"/>
    <cellStyle name="Normal 2 5 2 20 21" xfId="42612"/>
    <cellStyle name="Normal 2 5 2 20 22" xfId="42613"/>
    <cellStyle name="Normal 2 5 2 20 3" xfId="42614"/>
    <cellStyle name="Normal 2 5 2 20 4" xfId="42615"/>
    <cellStyle name="Normal 2 5 2 20 5" xfId="42616"/>
    <cellStyle name="Normal 2 5 2 20 6" xfId="42617"/>
    <cellStyle name="Normal 2 5 2 20 7" xfId="42618"/>
    <cellStyle name="Normal 2 5 2 20 8" xfId="42619"/>
    <cellStyle name="Normal 2 5 2 20 9" xfId="42620"/>
    <cellStyle name="Normal 2 5 2 21" xfId="42621"/>
    <cellStyle name="Normal 2 5 2 21 10" xfId="42622"/>
    <cellStyle name="Normal 2 5 2 21 11" xfId="42623"/>
    <cellStyle name="Normal 2 5 2 21 12" xfId="42624"/>
    <cellStyle name="Normal 2 5 2 21 13" xfId="42625"/>
    <cellStyle name="Normal 2 5 2 21 14" xfId="42626"/>
    <cellStyle name="Normal 2 5 2 21 15" xfId="42627"/>
    <cellStyle name="Normal 2 5 2 21 16" xfId="42628"/>
    <cellStyle name="Normal 2 5 2 21 17" xfId="42629"/>
    <cellStyle name="Normal 2 5 2 21 18" xfId="42630"/>
    <cellStyle name="Normal 2 5 2 21 19" xfId="42631"/>
    <cellStyle name="Normal 2 5 2 21 2" xfId="42632"/>
    <cellStyle name="Normal 2 5 2 21 20" xfId="42633"/>
    <cellStyle name="Normal 2 5 2 21 21" xfId="42634"/>
    <cellStyle name="Normal 2 5 2 21 22" xfId="42635"/>
    <cellStyle name="Normal 2 5 2 21 3" xfId="42636"/>
    <cellStyle name="Normal 2 5 2 21 4" xfId="42637"/>
    <cellStyle name="Normal 2 5 2 21 5" xfId="42638"/>
    <cellStyle name="Normal 2 5 2 21 6" xfId="42639"/>
    <cellStyle name="Normal 2 5 2 21 7" xfId="42640"/>
    <cellStyle name="Normal 2 5 2 21 8" xfId="42641"/>
    <cellStyle name="Normal 2 5 2 21 9" xfId="42642"/>
    <cellStyle name="Normal 2 5 2 22" xfId="42643"/>
    <cellStyle name="Normal 2 5 2 22 10" xfId="42644"/>
    <cellStyle name="Normal 2 5 2 22 11" xfId="42645"/>
    <cellStyle name="Normal 2 5 2 22 12" xfId="42646"/>
    <cellStyle name="Normal 2 5 2 22 13" xfId="42647"/>
    <cellStyle name="Normal 2 5 2 22 14" xfId="42648"/>
    <cellStyle name="Normal 2 5 2 22 15" xfId="42649"/>
    <cellStyle name="Normal 2 5 2 22 16" xfId="42650"/>
    <cellStyle name="Normal 2 5 2 22 17" xfId="42651"/>
    <cellStyle name="Normal 2 5 2 22 18" xfId="42652"/>
    <cellStyle name="Normal 2 5 2 22 19" xfId="42653"/>
    <cellStyle name="Normal 2 5 2 22 2" xfId="42654"/>
    <cellStyle name="Normal 2 5 2 22 20" xfId="42655"/>
    <cellStyle name="Normal 2 5 2 22 21" xfId="42656"/>
    <cellStyle name="Normal 2 5 2 22 22" xfId="42657"/>
    <cellStyle name="Normal 2 5 2 22 3" xfId="42658"/>
    <cellStyle name="Normal 2 5 2 22 4" xfId="42659"/>
    <cellStyle name="Normal 2 5 2 22 5" xfId="42660"/>
    <cellStyle name="Normal 2 5 2 22 6" xfId="42661"/>
    <cellStyle name="Normal 2 5 2 22 7" xfId="42662"/>
    <cellStyle name="Normal 2 5 2 22 8" xfId="42663"/>
    <cellStyle name="Normal 2 5 2 22 9" xfId="42664"/>
    <cellStyle name="Normal 2 5 2 23" xfId="42665"/>
    <cellStyle name="Normal 2 5 2 23 10" xfId="42666"/>
    <cellStyle name="Normal 2 5 2 23 11" xfId="42667"/>
    <cellStyle name="Normal 2 5 2 23 12" xfId="42668"/>
    <cellStyle name="Normal 2 5 2 23 13" xfId="42669"/>
    <cellStyle name="Normal 2 5 2 23 14" xfId="42670"/>
    <cellStyle name="Normal 2 5 2 23 15" xfId="42671"/>
    <cellStyle name="Normal 2 5 2 23 16" xfId="42672"/>
    <cellStyle name="Normal 2 5 2 23 17" xfId="42673"/>
    <cellStyle name="Normal 2 5 2 23 18" xfId="42674"/>
    <cellStyle name="Normal 2 5 2 23 19" xfId="42675"/>
    <cellStyle name="Normal 2 5 2 23 2" xfId="42676"/>
    <cellStyle name="Normal 2 5 2 23 20" xfId="42677"/>
    <cellStyle name="Normal 2 5 2 23 21" xfId="42678"/>
    <cellStyle name="Normal 2 5 2 23 22" xfId="42679"/>
    <cellStyle name="Normal 2 5 2 23 3" xfId="42680"/>
    <cellStyle name="Normal 2 5 2 23 4" xfId="42681"/>
    <cellStyle name="Normal 2 5 2 23 5" xfId="42682"/>
    <cellStyle name="Normal 2 5 2 23 6" xfId="42683"/>
    <cellStyle name="Normal 2 5 2 23 7" xfId="42684"/>
    <cellStyle name="Normal 2 5 2 23 8" xfId="42685"/>
    <cellStyle name="Normal 2 5 2 23 9" xfId="42686"/>
    <cellStyle name="Normal 2 5 2 24" xfId="42687"/>
    <cellStyle name="Normal 2 5 2 24 10" xfId="42688"/>
    <cellStyle name="Normal 2 5 2 24 11" xfId="42689"/>
    <cellStyle name="Normal 2 5 2 24 12" xfId="42690"/>
    <cellStyle name="Normal 2 5 2 24 13" xfId="42691"/>
    <cellStyle name="Normal 2 5 2 24 14" xfId="42692"/>
    <cellStyle name="Normal 2 5 2 24 15" xfId="42693"/>
    <cellStyle name="Normal 2 5 2 24 16" xfId="42694"/>
    <cellStyle name="Normal 2 5 2 24 17" xfId="42695"/>
    <cellStyle name="Normal 2 5 2 24 18" xfId="42696"/>
    <cellStyle name="Normal 2 5 2 24 19" xfId="42697"/>
    <cellStyle name="Normal 2 5 2 24 2" xfId="42698"/>
    <cellStyle name="Normal 2 5 2 24 20" xfId="42699"/>
    <cellStyle name="Normal 2 5 2 24 21" xfId="42700"/>
    <cellStyle name="Normal 2 5 2 24 22" xfId="42701"/>
    <cellStyle name="Normal 2 5 2 24 3" xfId="42702"/>
    <cellStyle name="Normal 2 5 2 24 4" xfId="42703"/>
    <cellStyle name="Normal 2 5 2 24 5" xfId="42704"/>
    <cellStyle name="Normal 2 5 2 24 6" xfId="42705"/>
    <cellStyle name="Normal 2 5 2 24 7" xfId="42706"/>
    <cellStyle name="Normal 2 5 2 24 8" xfId="42707"/>
    <cellStyle name="Normal 2 5 2 24 9" xfId="42708"/>
    <cellStyle name="Normal 2 5 2 25" xfId="42709"/>
    <cellStyle name="Normal 2 5 2 26" xfId="42710"/>
    <cellStyle name="Normal 2 5 2 27" xfId="42711"/>
    <cellStyle name="Normal 2 5 2 28" xfId="42712"/>
    <cellStyle name="Normal 2 5 2 29" xfId="42713"/>
    <cellStyle name="Normal 2 5 2 3" xfId="42714"/>
    <cellStyle name="Normal 2 5 2 3 10" xfId="42715"/>
    <cellStyle name="Normal 2 5 2 3 11" xfId="42716"/>
    <cellStyle name="Normal 2 5 2 3 12" xfId="42717"/>
    <cellStyle name="Normal 2 5 2 3 13" xfId="42718"/>
    <cellStyle name="Normal 2 5 2 3 14" xfId="42719"/>
    <cellStyle name="Normal 2 5 2 3 15" xfId="42720"/>
    <cellStyle name="Normal 2 5 2 3 16" xfId="42721"/>
    <cellStyle name="Normal 2 5 2 3 17" xfId="42722"/>
    <cellStyle name="Normal 2 5 2 3 18" xfId="42723"/>
    <cellStyle name="Normal 2 5 2 3 19" xfId="42724"/>
    <cellStyle name="Normal 2 5 2 3 2" xfId="42725"/>
    <cellStyle name="Normal 2 5 2 3 20" xfId="42726"/>
    <cellStyle name="Normal 2 5 2 3 21" xfId="42727"/>
    <cellStyle name="Normal 2 5 2 3 22" xfId="42728"/>
    <cellStyle name="Normal 2 5 2 3 3" xfId="42729"/>
    <cellStyle name="Normal 2 5 2 3 4" xfId="42730"/>
    <cellStyle name="Normal 2 5 2 3 5" xfId="42731"/>
    <cellStyle name="Normal 2 5 2 3 6" xfId="42732"/>
    <cellStyle name="Normal 2 5 2 3 7" xfId="42733"/>
    <cellStyle name="Normal 2 5 2 3 8" xfId="42734"/>
    <cellStyle name="Normal 2 5 2 3 9" xfId="42735"/>
    <cellStyle name="Normal 2 5 2 30" xfId="42736"/>
    <cellStyle name="Normal 2 5 2 31" xfId="42737"/>
    <cellStyle name="Normal 2 5 2 32" xfId="42738"/>
    <cellStyle name="Normal 2 5 2 33" xfId="42739"/>
    <cellStyle name="Normal 2 5 2 34" xfId="42740"/>
    <cellStyle name="Normal 2 5 2 35" xfId="42741"/>
    <cellStyle name="Normal 2 5 2 36" xfId="42742"/>
    <cellStyle name="Normal 2 5 2 37" xfId="42743"/>
    <cellStyle name="Normal 2 5 2 38" xfId="42744"/>
    <cellStyle name="Normal 2 5 2 39" xfId="42745"/>
    <cellStyle name="Normal 2 5 2 4" xfId="42746"/>
    <cellStyle name="Normal 2 5 2 4 10" xfId="42747"/>
    <cellStyle name="Normal 2 5 2 4 11" xfId="42748"/>
    <cellStyle name="Normal 2 5 2 4 12" xfId="42749"/>
    <cellStyle name="Normal 2 5 2 4 13" xfId="42750"/>
    <cellStyle name="Normal 2 5 2 4 14" xfId="42751"/>
    <cellStyle name="Normal 2 5 2 4 15" xfId="42752"/>
    <cellStyle name="Normal 2 5 2 4 16" xfId="42753"/>
    <cellStyle name="Normal 2 5 2 4 17" xfId="42754"/>
    <cellStyle name="Normal 2 5 2 4 18" xfId="42755"/>
    <cellStyle name="Normal 2 5 2 4 19" xfId="42756"/>
    <cellStyle name="Normal 2 5 2 4 2" xfId="42757"/>
    <cellStyle name="Normal 2 5 2 4 20" xfId="42758"/>
    <cellStyle name="Normal 2 5 2 4 21" xfId="42759"/>
    <cellStyle name="Normal 2 5 2 4 22" xfId="42760"/>
    <cellStyle name="Normal 2 5 2 4 3" xfId="42761"/>
    <cellStyle name="Normal 2 5 2 4 4" xfId="42762"/>
    <cellStyle name="Normal 2 5 2 4 5" xfId="42763"/>
    <cellStyle name="Normal 2 5 2 4 6" xfId="42764"/>
    <cellStyle name="Normal 2 5 2 4 7" xfId="42765"/>
    <cellStyle name="Normal 2 5 2 4 8" xfId="42766"/>
    <cellStyle name="Normal 2 5 2 4 9" xfId="42767"/>
    <cellStyle name="Normal 2 5 2 40" xfId="42768"/>
    <cellStyle name="Normal 2 5 2 41" xfId="42769"/>
    <cellStyle name="Normal 2 5 2 42" xfId="42770"/>
    <cellStyle name="Normal 2 5 2 43" xfId="42771"/>
    <cellStyle name="Normal 2 5 2 44" xfId="42772"/>
    <cellStyle name="Normal 2 5 2 45" xfId="42773"/>
    <cellStyle name="Normal 2 5 2 5" xfId="42774"/>
    <cellStyle name="Normal 2 5 2 5 10" xfId="42775"/>
    <cellStyle name="Normal 2 5 2 5 11" xfId="42776"/>
    <cellStyle name="Normal 2 5 2 5 12" xfId="42777"/>
    <cellStyle name="Normal 2 5 2 5 13" xfId="42778"/>
    <cellStyle name="Normal 2 5 2 5 14" xfId="42779"/>
    <cellStyle name="Normal 2 5 2 5 15" xfId="42780"/>
    <cellStyle name="Normal 2 5 2 5 16" xfId="42781"/>
    <cellStyle name="Normal 2 5 2 5 17" xfId="42782"/>
    <cellStyle name="Normal 2 5 2 5 18" xfId="42783"/>
    <cellStyle name="Normal 2 5 2 5 19" xfId="42784"/>
    <cellStyle name="Normal 2 5 2 5 2" xfId="42785"/>
    <cellStyle name="Normal 2 5 2 5 20" xfId="42786"/>
    <cellStyle name="Normal 2 5 2 5 21" xfId="42787"/>
    <cellStyle name="Normal 2 5 2 5 22" xfId="42788"/>
    <cellStyle name="Normal 2 5 2 5 3" xfId="42789"/>
    <cellStyle name="Normal 2 5 2 5 4" xfId="42790"/>
    <cellStyle name="Normal 2 5 2 5 5" xfId="42791"/>
    <cellStyle name="Normal 2 5 2 5 6" xfId="42792"/>
    <cellStyle name="Normal 2 5 2 5 7" xfId="42793"/>
    <cellStyle name="Normal 2 5 2 5 8" xfId="42794"/>
    <cellStyle name="Normal 2 5 2 5 9" xfId="42795"/>
    <cellStyle name="Normal 2 5 2 6" xfId="42796"/>
    <cellStyle name="Normal 2 5 2 6 10" xfId="42797"/>
    <cellStyle name="Normal 2 5 2 6 11" xfId="42798"/>
    <cellStyle name="Normal 2 5 2 6 12" xfId="42799"/>
    <cellStyle name="Normal 2 5 2 6 13" xfId="42800"/>
    <cellStyle name="Normal 2 5 2 6 14" xfId="42801"/>
    <cellStyle name="Normal 2 5 2 6 15" xfId="42802"/>
    <cellStyle name="Normal 2 5 2 6 16" xfId="42803"/>
    <cellStyle name="Normal 2 5 2 6 17" xfId="42804"/>
    <cellStyle name="Normal 2 5 2 6 18" xfId="42805"/>
    <cellStyle name="Normal 2 5 2 6 19" xfId="42806"/>
    <cellStyle name="Normal 2 5 2 6 2" xfId="42807"/>
    <cellStyle name="Normal 2 5 2 6 20" xfId="42808"/>
    <cellStyle name="Normal 2 5 2 6 21" xfId="42809"/>
    <cellStyle name="Normal 2 5 2 6 22" xfId="42810"/>
    <cellStyle name="Normal 2 5 2 6 3" xfId="42811"/>
    <cellStyle name="Normal 2 5 2 6 4" xfId="42812"/>
    <cellStyle name="Normal 2 5 2 6 5" xfId="42813"/>
    <cellStyle name="Normal 2 5 2 6 6" xfId="42814"/>
    <cellStyle name="Normal 2 5 2 6 7" xfId="42815"/>
    <cellStyle name="Normal 2 5 2 6 8" xfId="42816"/>
    <cellStyle name="Normal 2 5 2 6 9" xfId="42817"/>
    <cellStyle name="Normal 2 5 2 7" xfId="42818"/>
    <cellStyle name="Normal 2 5 2 7 10" xfId="42819"/>
    <cellStyle name="Normal 2 5 2 7 11" xfId="42820"/>
    <cellStyle name="Normal 2 5 2 7 12" xfId="42821"/>
    <cellStyle name="Normal 2 5 2 7 13" xfId="42822"/>
    <cellStyle name="Normal 2 5 2 7 14" xfId="42823"/>
    <cellStyle name="Normal 2 5 2 7 15" xfId="42824"/>
    <cellStyle name="Normal 2 5 2 7 16" xfId="42825"/>
    <cellStyle name="Normal 2 5 2 7 17" xfId="42826"/>
    <cellStyle name="Normal 2 5 2 7 18" xfId="42827"/>
    <cellStyle name="Normal 2 5 2 7 19" xfId="42828"/>
    <cellStyle name="Normal 2 5 2 7 2" xfId="42829"/>
    <cellStyle name="Normal 2 5 2 7 20" xfId="42830"/>
    <cellStyle name="Normal 2 5 2 7 21" xfId="42831"/>
    <cellStyle name="Normal 2 5 2 7 22" xfId="42832"/>
    <cellStyle name="Normal 2 5 2 7 3" xfId="42833"/>
    <cellStyle name="Normal 2 5 2 7 4" xfId="42834"/>
    <cellStyle name="Normal 2 5 2 7 5" xfId="42835"/>
    <cellStyle name="Normal 2 5 2 7 6" xfId="42836"/>
    <cellStyle name="Normal 2 5 2 7 7" xfId="42837"/>
    <cellStyle name="Normal 2 5 2 7 8" xfId="42838"/>
    <cellStyle name="Normal 2 5 2 7 9" xfId="42839"/>
    <cellStyle name="Normal 2 5 2 8" xfId="42840"/>
    <cellStyle name="Normal 2 5 2 8 10" xfId="42841"/>
    <cellStyle name="Normal 2 5 2 8 11" xfId="42842"/>
    <cellStyle name="Normal 2 5 2 8 12" xfId="42843"/>
    <cellStyle name="Normal 2 5 2 8 13" xfId="42844"/>
    <cellStyle name="Normal 2 5 2 8 14" xfId="42845"/>
    <cellStyle name="Normal 2 5 2 8 15" xfId="42846"/>
    <cellStyle name="Normal 2 5 2 8 16" xfId="42847"/>
    <cellStyle name="Normal 2 5 2 8 17" xfId="42848"/>
    <cellStyle name="Normal 2 5 2 8 18" xfId="42849"/>
    <cellStyle name="Normal 2 5 2 8 19" xfId="42850"/>
    <cellStyle name="Normal 2 5 2 8 2" xfId="42851"/>
    <cellStyle name="Normal 2 5 2 8 20" xfId="42852"/>
    <cellStyle name="Normal 2 5 2 8 21" xfId="42853"/>
    <cellStyle name="Normal 2 5 2 8 22" xfId="42854"/>
    <cellStyle name="Normal 2 5 2 8 3" xfId="42855"/>
    <cellStyle name="Normal 2 5 2 8 4" xfId="42856"/>
    <cellStyle name="Normal 2 5 2 8 5" xfId="42857"/>
    <cellStyle name="Normal 2 5 2 8 6" xfId="42858"/>
    <cellStyle name="Normal 2 5 2 8 7" xfId="42859"/>
    <cellStyle name="Normal 2 5 2 8 8" xfId="42860"/>
    <cellStyle name="Normal 2 5 2 8 9" xfId="42861"/>
    <cellStyle name="Normal 2 5 2 9" xfId="42862"/>
    <cellStyle name="Normal 2 5 2 9 10" xfId="42863"/>
    <cellStyle name="Normal 2 5 2 9 11" xfId="42864"/>
    <cellStyle name="Normal 2 5 2 9 12" xfId="42865"/>
    <cellStyle name="Normal 2 5 2 9 13" xfId="42866"/>
    <cellStyle name="Normal 2 5 2 9 14" xfId="42867"/>
    <cellStyle name="Normal 2 5 2 9 15" xfId="42868"/>
    <cellStyle name="Normal 2 5 2 9 16" xfId="42869"/>
    <cellStyle name="Normal 2 5 2 9 17" xfId="42870"/>
    <cellStyle name="Normal 2 5 2 9 18" xfId="42871"/>
    <cellStyle name="Normal 2 5 2 9 19" xfId="42872"/>
    <cellStyle name="Normal 2 5 2 9 2" xfId="42873"/>
    <cellStyle name="Normal 2 5 2 9 20" xfId="42874"/>
    <cellStyle name="Normal 2 5 2 9 21" xfId="42875"/>
    <cellStyle name="Normal 2 5 2 9 22" xfId="42876"/>
    <cellStyle name="Normal 2 5 2 9 3" xfId="42877"/>
    <cellStyle name="Normal 2 5 2 9 4" xfId="42878"/>
    <cellStyle name="Normal 2 5 2 9 5" xfId="42879"/>
    <cellStyle name="Normal 2 5 2 9 6" xfId="42880"/>
    <cellStyle name="Normal 2 5 2 9 7" xfId="42881"/>
    <cellStyle name="Normal 2 5 2 9 8" xfId="42882"/>
    <cellStyle name="Normal 2 5 2 9 9" xfId="42883"/>
    <cellStyle name="Normal 2 5 20" xfId="42884"/>
    <cellStyle name="Normal 2 5 21" xfId="42885"/>
    <cellStyle name="Normal 2 5 22" xfId="42886"/>
    <cellStyle name="Normal 2 5 23" xfId="42887"/>
    <cellStyle name="Normal 2 5 24" xfId="42888"/>
    <cellStyle name="Normal 2 5 25" xfId="42889"/>
    <cellStyle name="Normal 2 5 26" xfId="42890"/>
    <cellStyle name="Normal 2 5 27" xfId="42891"/>
    <cellStyle name="Normal 2 5 28" xfId="42892"/>
    <cellStyle name="Normal 2 5 29" xfId="42893"/>
    <cellStyle name="Normal 2 5 3" xfId="42894"/>
    <cellStyle name="Normal 2 5 3 10" xfId="42895"/>
    <cellStyle name="Normal 2 5 3 10 10" xfId="42896"/>
    <cellStyle name="Normal 2 5 3 10 11" xfId="42897"/>
    <cellStyle name="Normal 2 5 3 10 12" xfId="42898"/>
    <cellStyle name="Normal 2 5 3 10 13" xfId="42899"/>
    <cellStyle name="Normal 2 5 3 10 14" xfId="42900"/>
    <cellStyle name="Normal 2 5 3 10 15" xfId="42901"/>
    <cellStyle name="Normal 2 5 3 10 16" xfId="42902"/>
    <cellStyle name="Normal 2 5 3 10 17" xfId="42903"/>
    <cellStyle name="Normal 2 5 3 10 18" xfId="42904"/>
    <cellStyle name="Normal 2 5 3 10 19" xfId="42905"/>
    <cellStyle name="Normal 2 5 3 10 2" xfId="42906"/>
    <cellStyle name="Normal 2 5 3 10 20" xfId="42907"/>
    <cellStyle name="Normal 2 5 3 10 21" xfId="42908"/>
    <cellStyle name="Normal 2 5 3 10 22" xfId="42909"/>
    <cellStyle name="Normal 2 5 3 10 3" xfId="42910"/>
    <cellStyle name="Normal 2 5 3 10 4" xfId="42911"/>
    <cellStyle name="Normal 2 5 3 10 5" xfId="42912"/>
    <cellStyle name="Normal 2 5 3 10 6" xfId="42913"/>
    <cellStyle name="Normal 2 5 3 10 7" xfId="42914"/>
    <cellStyle name="Normal 2 5 3 10 8" xfId="42915"/>
    <cellStyle name="Normal 2 5 3 10 9" xfId="42916"/>
    <cellStyle name="Normal 2 5 3 11" xfId="42917"/>
    <cellStyle name="Normal 2 5 3 11 10" xfId="42918"/>
    <cellStyle name="Normal 2 5 3 11 11" xfId="42919"/>
    <cellStyle name="Normal 2 5 3 11 12" xfId="42920"/>
    <cellStyle name="Normal 2 5 3 11 13" xfId="42921"/>
    <cellStyle name="Normal 2 5 3 11 14" xfId="42922"/>
    <cellStyle name="Normal 2 5 3 11 15" xfId="42923"/>
    <cellStyle name="Normal 2 5 3 11 16" xfId="42924"/>
    <cellStyle name="Normal 2 5 3 11 17" xfId="42925"/>
    <cellStyle name="Normal 2 5 3 11 18" xfId="42926"/>
    <cellStyle name="Normal 2 5 3 11 19" xfId="42927"/>
    <cellStyle name="Normal 2 5 3 11 2" xfId="42928"/>
    <cellStyle name="Normal 2 5 3 11 20" xfId="42929"/>
    <cellStyle name="Normal 2 5 3 11 21" xfId="42930"/>
    <cellStyle name="Normal 2 5 3 11 22" xfId="42931"/>
    <cellStyle name="Normal 2 5 3 11 3" xfId="42932"/>
    <cellStyle name="Normal 2 5 3 11 4" xfId="42933"/>
    <cellStyle name="Normal 2 5 3 11 5" xfId="42934"/>
    <cellStyle name="Normal 2 5 3 11 6" xfId="42935"/>
    <cellStyle name="Normal 2 5 3 11 7" xfId="42936"/>
    <cellStyle name="Normal 2 5 3 11 8" xfId="42937"/>
    <cellStyle name="Normal 2 5 3 11 9" xfId="42938"/>
    <cellStyle name="Normal 2 5 3 12" xfId="42939"/>
    <cellStyle name="Normal 2 5 3 12 10" xfId="42940"/>
    <cellStyle name="Normal 2 5 3 12 11" xfId="42941"/>
    <cellStyle name="Normal 2 5 3 12 12" xfId="42942"/>
    <cellStyle name="Normal 2 5 3 12 13" xfId="42943"/>
    <cellStyle name="Normal 2 5 3 12 14" xfId="42944"/>
    <cellStyle name="Normal 2 5 3 12 15" xfId="42945"/>
    <cellStyle name="Normal 2 5 3 12 16" xfId="42946"/>
    <cellStyle name="Normal 2 5 3 12 17" xfId="42947"/>
    <cellStyle name="Normal 2 5 3 12 18" xfId="42948"/>
    <cellStyle name="Normal 2 5 3 12 19" xfId="42949"/>
    <cellStyle name="Normal 2 5 3 12 2" xfId="42950"/>
    <cellStyle name="Normal 2 5 3 12 20" xfId="42951"/>
    <cellStyle name="Normal 2 5 3 12 21" xfId="42952"/>
    <cellStyle name="Normal 2 5 3 12 22" xfId="42953"/>
    <cellStyle name="Normal 2 5 3 12 3" xfId="42954"/>
    <cellStyle name="Normal 2 5 3 12 4" xfId="42955"/>
    <cellStyle name="Normal 2 5 3 12 5" xfId="42956"/>
    <cellStyle name="Normal 2 5 3 12 6" xfId="42957"/>
    <cellStyle name="Normal 2 5 3 12 7" xfId="42958"/>
    <cellStyle name="Normal 2 5 3 12 8" xfId="42959"/>
    <cellStyle name="Normal 2 5 3 12 9" xfId="42960"/>
    <cellStyle name="Normal 2 5 3 13" xfId="42961"/>
    <cellStyle name="Normal 2 5 3 13 10" xfId="42962"/>
    <cellStyle name="Normal 2 5 3 13 11" xfId="42963"/>
    <cellStyle name="Normal 2 5 3 13 12" xfId="42964"/>
    <cellStyle name="Normal 2 5 3 13 13" xfId="42965"/>
    <cellStyle name="Normal 2 5 3 13 14" xfId="42966"/>
    <cellStyle name="Normal 2 5 3 13 15" xfId="42967"/>
    <cellStyle name="Normal 2 5 3 13 16" xfId="42968"/>
    <cellStyle name="Normal 2 5 3 13 17" xfId="42969"/>
    <cellStyle name="Normal 2 5 3 13 18" xfId="42970"/>
    <cellStyle name="Normal 2 5 3 13 19" xfId="42971"/>
    <cellStyle name="Normal 2 5 3 13 2" xfId="42972"/>
    <cellStyle name="Normal 2 5 3 13 20" xfId="42973"/>
    <cellStyle name="Normal 2 5 3 13 21" xfId="42974"/>
    <cellStyle name="Normal 2 5 3 13 22" xfId="42975"/>
    <cellStyle name="Normal 2 5 3 13 3" xfId="42976"/>
    <cellStyle name="Normal 2 5 3 13 4" xfId="42977"/>
    <cellStyle name="Normal 2 5 3 13 5" xfId="42978"/>
    <cellStyle name="Normal 2 5 3 13 6" xfId="42979"/>
    <cellStyle name="Normal 2 5 3 13 7" xfId="42980"/>
    <cellStyle name="Normal 2 5 3 13 8" xfId="42981"/>
    <cellStyle name="Normal 2 5 3 13 9" xfId="42982"/>
    <cellStyle name="Normal 2 5 3 14" xfId="42983"/>
    <cellStyle name="Normal 2 5 3 14 10" xfId="42984"/>
    <cellStyle name="Normal 2 5 3 14 11" xfId="42985"/>
    <cellStyle name="Normal 2 5 3 14 12" xfId="42986"/>
    <cellStyle name="Normal 2 5 3 14 13" xfId="42987"/>
    <cellStyle name="Normal 2 5 3 14 14" xfId="42988"/>
    <cellStyle name="Normal 2 5 3 14 15" xfId="42989"/>
    <cellStyle name="Normal 2 5 3 14 16" xfId="42990"/>
    <cellStyle name="Normal 2 5 3 14 17" xfId="42991"/>
    <cellStyle name="Normal 2 5 3 14 18" xfId="42992"/>
    <cellStyle name="Normal 2 5 3 14 19" xfId="42993"/>
    <cellStyle name="Normal 2 5 3 14 2" xfId="42994"/>
    <cellStyle name="Normal 2 5 3 14 20" xfId="42995"/>
    <cellStyle name="Normal 2 5 3 14 21" xfId="42996"/>
    <cellStyle name="Normal 2 5 3 14 22" xfId="42997"/>
    <cellStyle name="Normal 2 5 3 14 3" xfId="42998"/>
    <cellStyle name="Normal 2 5 3 14 4" xfId="42999"/>
    <cellStyle name="Normal 2 5 3 14 5" xfId="43000"/>
    <cellStyle name="Normal 2 5 3 14 6" xfId="43001"/>
    <cellStyle name="Normal 2 5 3 14 7" xfId="43002"/>
    <cellStyle name="Normal 2 5 3 14 8" xfId="43003"/>
    <cellStyle name="Normal 2 5 3 14 9" xfId="43004"/>
    <cellStyle name="Normal 2 5 3 15" xfId="43005"/>
    <cellStyle name="Normal 2 5 3 15 10" xfId="43006"/>
    <cellStyle name="Normal 2 5 3 15 11" xfId="43007"/>
    <cellStyle name="Normal 2 5 3 15 12" xfId="43008"/>
    <cellStyle name="Normal 2 5 3 15 13" xfId="43009"/>
    <cellStyle name="Normal 2 5 3 15 14" xfId="43010"/>
    <cellStyle name="Normal 2 5 3 15 15" xfId="43011"/>
    <cellStyle name="Normal 2 5 3 15 16" xfId="43012"/>
    <cellStyle name="Normal 2 5 3 15 17" xfId="43013"/>
    <cellStyle name="Normal 2 5 3 15 18" xfId="43014"/>
    <cellStyle name="Normal 2 5 3 15 19" xfId="43015"/>
    <cellStyle name="Normal 2 5 3 15 2" xfId="43016"/>
    <cellStyle name="Normal 2 5 3 15 20" xfId="43017"/>
    <cellStyle name="Normal 2 5 3 15 21" xfId="43018"/>
    <cellStyle name="Normal 2 5 3 15 22" xfId="43019"/>
    <cellStyle name="Normal 2 5 3 15 3" xfId="43020"/>
    <cellStyle name="Normal 2 5 3 15 4" xfId="43021"/>
    <cellStyle name="Normal 2 5 3 15 5" xfId="43022"/>
    <cellStyle name="Normal 2 5 3 15 6" xfId="43023"/>
    <cellStyle name="Normal 2 5 3 15 7" xfId="43024"/>
    <cellStyle name="Normal 2 5 3 15 8" xfId="43025"/>
    <cellStyle name="Normal 2 5 3 15 9" xfId="43026"/>
    <cellStyle name="Normal 2 5 3 16" xfId="43027"/>
    <cellStyle name="Normal 2 5 3 16 10" xfId="43028"/>
    <cellStyle name="Normal 2 5 3 16 11" xfId="43029"/>
    <cellStyle name="Normal 2 5 3 16 12" xfId="43030"/>
    <cellStyle name="Normal 2 5 3 16 13" xfId="43031"/>
    <cellStyle name="Normal 2 5 3 16 14" xfId="43032"/>
    <cellStyle name="Normal 2 5 3 16 15" xfId="43033"/>
    <cellStyle name="Normal 2 5 3 16 16" xfId="43034"/>
    <cellStyle name="Normal 2 5 3 16 17" xfId="43035"/>
    <cellStyle name="Normal 2 5 3 16 18" xfId="43036"/>
    <cellStyle name="Normal 2 5 3 16 19" xfId="43037"/>
    <cellStyle name="Normal 2 5 3 16 2" xfId="43038"/>
    <cellStyle name="Normal 2 5 3 16 20" xfId="43039"/>
    <cellStyle name="Normal 2 5 3 16 21" xfId="43040"/>
    <cellStyle name="Normal 2 5 3 16 22" xfId="43041"/>
    <cellStyle name="Normal 2 5 3 16 3" xfId="43042"/>
    <cellStyle name="Normal 2 5 3 16 4" xfId="43043"/>
    <cellStyle name="Normal 2 5 3 16 5" xfId="43044"/>
    <cellStyle name="Normal 2 5 3 16 6" xfId="43045"/>
    <cellStyle name="Normal 2 5 3 16 7" xfId="43046"/>
    <cellStyle name="Normal 2 5 3 16 8" xfId="43047"/>
    <cellStyle name="Normal 2 5 3 16 9" xfId="43048"/>
    <cellStyle name="Normal 2 5 3 17" xfId="43049"/>
    <cellStyle name="Normal 2 5 3 17 10" xfId="43050"/>
    <cellStyle name="Normal 2 5 3 17 11" xfId="43051"/>
    <cellStyle name="Normal 2 5 3 17 12" xfId="43052"/>
    <cellStyle name="Normal 2 5 3 17 13" xfId="43053"/>
    <cellStyle name="Normal 2 5 3 17 14" xfId="43054"/>
    <cellStyle name="Normal 2 5 3 17 15" xfId="43055"/>
    <cellStyle name="Normal 2 5 3 17 16" xfId="43056"/>
    <cellStyle name="Normal 2 5 3 17 17" xfId="43057"/>
    <cellStyle name="Normal 2 5 3 17 18" xfId="43058"/>
    <cellStyle name="Normal 2 5 3 17 19" xfId="43059"/>
    <cellStyle name="Normal 2 5 3 17 2" xfId="43060"/>
    <cellStyle name="Normal 2 5 3 17 20" xfId="43061"/>
    <cellStyle name="Normal 2 5 3 17 21" xfId="43062"/>
    <cellStyle name="Normal 2 5 3 17 22" xfId="43063"/>
    <cellStyle name="Normal 2 5 3 17 3" xfId="43064"/>
    <cellStyle name="Normal 2 5 3 17 4" xfId="43065"/>
    <cellStyle name="Normal 2 5 3 17 5" xfId="43066"/>
    <cellStyle name="Normal 2 5 3 17 6" xfId="43067"/>
    <cellStyle name="Normal 2 5 3 17 7" xfId="43068"/>
    <cellStyle name="Normal 2 5 3 17 8" xfId="43069"/>
    <cellStyle name="Normal 2 5 3 17 9" xfId="43070"/>
    <cellStyle name="Normal 2 5 3 18" xfId="43071"/>
    <cellStyle name="Normal 2 5 3 18 10" xfId="43072"/>
    <cellStyle name="Normal 2 5 3 18 11" xfId="43073"/>
    <cellStyle name="Normal 2 5 3 18 12" xfId="43074"/>
    <cellStyle name="Normal 2 5 3 18 13" xfId="43075"/>
    <cellStyle name="Normal 2 5 3 18 14" xfId="43076"/>
    <cellStyle name="Normal 2 5 3 18 15" xfId="43077"/>
    <cellStyle name="Normal 2 5 3 18 16" xfId="43078"/>
    <cellStyle name="Normal 2 5 3 18 17" xfId="43079"/>
    <cellStyle name="Normal 2 5 3 18 18" xfId="43080"/>
    <cellStyle name="Normal 2 5 3 18 19" xfId="43081"/>
    <cellStyle name="Normal 2 5 3 18 2" xfId="43082"/>
    <cellStyle name="Normal 2 5 3 18 20" xfId="43083"/>
    <cellStyle name="Normal 2 5 3 18 21" xfId="43084"/>
    <cellStyle name="Normal 2 5 3 18 22" xfId="43085"/>
    <cellStyle name="Normal 2 5 3 18 3" xfId="43086"/>
    <cellStyle name="Normal 2 5 3 18 4" xfId="43087"/>
    <cellStyle name="Normal 2 5 3 18 5" xfId="43088"/>
    <cellStyle name="Normal 2 5 3 18 6" xfId="43089"/>
    <cellStyle name="Normal 2 5 3 18 7" xfId="43090"/>
    <cellStyle name="Normal 2 5 3 18 8" xfId="43091"/>
    <cellStyle name="Normal 2 5 3 18 9" xfId="43092"/>
    <cellStyle name="Normal 2 5 3 19" xfId="43093"/>
    <cellStyle name="Normal 2 5 3 19 10" xfId="43094"/>
    <cellStyle name="Normal 2 5 3 19 11" xfId="43095"/>
    <cellStyle name="Normal 2 5 3 19 12" xfId="43096"/>
    <cellStyle name="Normal 2 5 3 19 13" xfId="43097"/>
    <cellStyle name="Normal 2 5 3 19 14" xfId="43098"/>
    <cellStyle name="Normal 2 5 3 19 15" xfId="43099"/>
    <cellStyle name="Normal 2 5 3 19 16" xfId="43100"/>
    <cellStyle name="Normal 2 5 3 19 17" xfId="43101"/>
    <cellStyle name="Normal 2 5 3 19 18" xfId="43102"/>
    <cellStyle name="Normal 2 5 3 19 19" xfId="43103"/>
    <cellStyle name="Normal 2 5 3 19 2" xfId="43104"/>
    <cellStyle name="Normal 2 5 3 19 20" xfId="43105"/>
    <cellStyle name="Normal 2 5 3 19 21" xfId="43106"/>
    <cellStyle name="Normal 2 5 3 19 22" xfId="43107"/>
    <cellStyle name="Normal 2 5 3 19 3" xfId="43108"/>
    <cellStyle name="Normal 2 5 3 19 4" xfId="43109"/>
    <cellStyle name="Normal 2 5 3 19 5" xfId="43110"/>
    <cellStyle name="Normal 2 5 3 19 6" xfId="43111"/>
    <cellStyle name="Normal 2 5 3 19 7" xfId="43112"/>
    <cellStyle name="Normal 2 5 3 19 8" xfId="43113"/>
    <cellStyle name="Normal 2 5 3 19 9" xfId="43114"/>
    <cellStyle name="Normal 2 5 3 2" xfId="43115"/>
    <cellStyle name="Normal 2 5 3 2 10" xfId="43116"/>
    <cellStyle name="Normal 2 5 3 2 11" xfId="43117"/>
    <cellStyle name="Normal 2 5 3 2 12" xfId="43118"/>
    <cellStyle name="Normal 2 5 3 2 13" xfId="43119"/>
    <cellStyle name="Normal 2 5 3 2 14" xfId="43120"/>
    <cellStyle name="Normal 2 5 3 2 15" xfId="43121"/>
    <cellStyle name="Normal 2 5 3 2 16" xfId="43122"/>
    <cellStyle name="Normal 2 5 3 2 17" xfId="43123"/>
    <cellStyle name="Normal 2 5 3 2 18" xfId="43124"/>
    <cellStyle name="Normal 2 5 3 2 19" xfId="43125"/>
    <cellStyle name="Normal 2 5 3 2 2" xfId="43126"/>
    <cellStyle name="Normal 2 5 3 2 20" xfId="43127"/>
    <cellStyle name="Normal 2 5 3 2 21" xfId="43128"/>
    <cellStyle name="Normal 2 5 3 2 22" xfId="43129"/>
    <cellStyle name="Normal 2 5 3 2 23" xfId="43130"/>
    <cellStyle name="Normal 2 5 3 2 24" xfId="43131"/>
    <cellStyle name="Normal 2 5 3 2 25" xfId="43132"/>
    <cellStyle name="Normal 2 5 3 2 26" xfId="43133"/>
    <cellStyle name="Normal 2 5 3 2 27" xfId="43134"/>
    <cellStyle name="Normal 2 5 3 2 28" xfId="43135"/>
    <cellStyle name="Normal 2 5 3 2 29" xfId="43136"/>
    <cellStyle name="Normal 2 5 3 2 3" xfId="43137"/>
    <cellStyle name="Normal 2 5 3 2 30" xfId="43138"/>
    <cellStyle name="Normal 2 5 3 2 31" xfId="43139"/>
    <cellStyle name="Normal 2 5 3 2 32" xfId="43140"/>
    <cellStyle name="Normal 2 5 3 2 33" xfId="43141"/>
    <cellStyle name="Normal 2 5 3 2 34" xfId="43142"/>
    <cellStyle name="Normal 2 5 3 2 35" xfId="43143"/>
    <cellStyle name="Normal 2 5 3 2 36" xfId="43144"/>
    <cellStyle name="Normal 2 5 3 2 37" xfId="43145"/>
    <cellStyle name="Normal 2 5 3 2 38" xfId="43146"/>
    <cellStyle name="Normal 2 5 3 2 39" xfId="43147"/>
    <cellStyle name="Normal 2 5 3 2 4" xfId="43148"/>
    <cellStyle name="Normal 2 5 3 2 40" xfId="43149"/>
    <cellStyle name="Normal 2 5 3 2 5" xfId="43150"/>
    <cellStyle name="Normal 2 5 3 2 6" xfId="43151"/>
    <cellStyle name="Normal 2 5 3 2 7" xfId="43152"/>
    <cellStyle name="Normal 2 5 3 2 8" xfId="43153"/>
    <cellStyle name="Normal 2 5 3 2 9" xfId="43154"/>
    <cellStyle name="Normal 2 5 3 20" xfId="43155"/>
    <cellStyle name="Normal 2 5 3 21" xfId="43156"/>
    <cellStyle name="Normal 2 5 3 22" xfId="43157"/>
    <cellStyle name="Normal 2 5 3 23" xfId="43158"/>
    <cellStyle name="Normal 2 5 3 24" xfId="43159"/>
    <cellStyle name="Normal 2 5 3 25" xfId="43160"/>
    <cellStyle name="Normal 2 5 3 26" xfId="43161"/>
    <cellStyle name="Normal 2 5 3 27" xfId="43162"/>
    <cellStyle name="Normal 2 5 3 28" xfId="43163"/>
    <cellStyle name="Normal 2 5 3 29" xfId="43164"/>
    <cellStyle name="Normal 2 5 3 3" xfId="43165"/>
    <cellStyle name="Normal 2 5 3 3 10" xfId="43166"/>
    <cellStyle name="Normal 2 5 3 3 11" xfId="43167"/>
    <cellStyle name="Normal 2 5 3 3 12" xfId="43168"/>
    <cellStyle name="Normal 2 5 3 3 13" xfId="43169"/>
    <cellStyle name="Normal 2 5 3 3 14" xfId="43170"/>
    <cellStyle name="Normal 2 5 3 3 15" xfId="43171"/>
    <cellStyle name="Normal 2 5 3 3 16" xfId="43172"/>
    <cellStyle name="Normal 2 5 3 3 17" xfId="43173"/>
    <cellStyle name="Normal 2 5 3 3 18" xfId="43174"/>
    <cellStyle name="Normal 2 5 3 3 19" xfId="43175"/>
    <cellStyle name="Normal 2 5 3 3 2" xfId="43176"/>
    <cellStyle name="Normal 2 5 3 3 20" xfId="43177"/>
    <cellStyle name="Normal 2 5 3 3 21" xfId="43178"/>
    <cellStyle name="Normal 2 5 3 3 22" xfId="43179"/>
    <cellStyle name="Normal 2 5 3 3 3" xfId="43180"/>
    <cellStyle name="Normal 2 5 3 3 4" xfId="43181"/>
    <cellStyle name="Normal 2 5 3 3 5" xfId="43182"/>
    <cellStyle name="Normal 2 5 3 3 6" xfId="43183"/>
    <cellStyle name="Normal 2 5 3 3 7" xfId="43184"/>
    <cellStyle name="Normal 2 5 3 3 8" xfId="43185"/>
    <cellStyle name="Normal 2 5 3 3 9" xfId="43186"/>
    <cellStyle name="Normal 2 5 3 30" xfId="43187"/>
    <cellStyle name="Normal 2 5 3 31" xfId="43188"/>
    <cellStyle name="Normal 2 5 3 32" xfId="43189"/>
    <cellStyle name="Normal 2 5 3 33" xfId="43190"/>
    <cellStyle name="Normal 2 5 3 34" xfId="43191"/>
    <cellStyle name="Normal 2 5 3 35" xfId="43192"/>
    <cellStyle name="Normal 2 5 3 36" xfId="43193"/>
    <cellStyle name="Normal 2 5 3 37" xfId="43194"/>
    <cellStyle name="Normal 2 5 3 38" xfId="43195"/>
    <cellStyle name="Normal 2 5 3 39" xfId="43196"/>
    <cellStyle name="Normal 2 5 3 4" xfId="43197"/>
    <cellStyle name="Normal 2 5 3 4 10" xfId="43198"/>
    <cellStyle name="Normal 2 5 3 4 11" xfId="43199"/>
    <cellStyle name="Normal 2 5 3 4 12" xfId="43200"/>
    <cellStyle name="Normal 2 5 3 4 13" xfId="43201"/>
    <cellStyle name="Normal 2 5 3 4 14" xfId="43202"/>
    <cellStyle name="Normal 2 5 3 4 15" xfId="43203"/>
    <cellStyle name="Normal 2 5 3 4 16" xfId="43204"/>
    <cellStyle name="Normal 2 5 3 4 17" xfId="43205"/>
    <cellStyle name="Normal 2 5 3 4 18" xfId="43206"/>
    <cellStyle name="Normal 2 5 3 4 19" xfId="43207"/>
    <cellStyle name="Normal 2 5 3 4 2" xfId="43208"/>
    <cellStyle name="Normal 2 5 3 4 20" xfId="43209"/>
    <cellStyle name="Normal 2 5 3 4 21" xfId="43210"/>
    <cellStyle name="Normal 2 5 3 4 22" xfId="43211"/>
    <cellStyle name="Normal 2 5 3 4 3" xfId="43212"/>
    <cellStyle name="Normal 2 5 3 4 4" xfId="43213"/>
    <cellStyle name="Normal 2 5 3 4 5" xfId="43214"/>
    <cellStyle name="Normal 2 5 3 4 6" xfId="43215"/>
    <cellStyle name="Normal 2 5 3 4 7" xfId="43216"/>
    <cellStyle name="Normal 2 5 3 4 8" xfId="43217"/>
    <cellStyle name="Normal 2 5 3 4 9" xfId="43218"/>
    <cellStyle name="Normal 2 5 3 40" xfId="43219"/>
    <cellStyle name="Normal 2 5 3 5" xfId="43220"/>
    <cellStyle name="Normal 2 5 3 5 10" xfId="43221"/>
    <cellStyle name="Normal 2 5 3 5 11" xfId="43222"/>
    <cellStyle name="Normal 2 5 3 5 12" xfId="43223"/>
    <cellStyle name="Normal 2 5 3 5 13" xfId="43224"/>
    <cellStyle name="Normal 2 5 3 5 14" xfId="43225"/>
    <cellStyle name="Normal 2 5 3 5 15" xfId="43226"/>
    <cellStyle name="Normal 2 5 3 5 16" xfId="43227"/>
    <cellStyle name="Normal 2 5 3 5 17" xfId="43228"/>
    <cellStyle name="Normal 2 5 3 5 18" xfId="43229"/>
    <cellStyle name="Normal 2 5 3 5 19" xfId="43230"/>
    <cellStyle name="Normal 2 5 3 5 2" xfId="43231"/>
    <cellStyle name="Normal 2 5 3 5 20" xfId="43232"/>
    <cellStyle name="Normal 2 5 3 5 21" xfId="43233"/>
    <cellStyle name="Normal 2 5 3 5 22" xfId="43234"/>
    <cellStyle name="Normal 2 5 3 5 3" xfId="43235"/>
    <cellStyle name="Normal 2 5 3 5 4" xfId="43236"/>
    <cellStyle name="Normal 2 5 3 5 5" xfId="43237"/>
    <cellStyle name="Normal 2 5 3 5 6" xfId="43238"/>
    <cellStyle name="Normal 2 5 3 5 7" xfId="43239"/>
    <cellStyle name="Normal 2 5 3 5 8" xfId="43240"/>
    <cellStyle name="Normal 2 5 3 5 9" xfId="43241"/>
    <cellStyle name="Normal 2 5 3 6" xfId="43242"/>
    <cellStyle name="Normal 2 5 3 6 10" xfId="43243"/>
    <cellStyle name="Normal 2 5 3 6 11" xfId="43244"/>
    <cellStyle name="Normal 2 5 3 6 12" xfId="43245"/>
    <cellStyle name="Normal 2 5 3 6 13" xfId="43246"/>
    <cellStyle name="Normal 2 5 3 6 14" xfId="43247"/>
    <cellStyle name="Normal 2 5 3 6 15" xfId="43248"/>
    <cellStyle name="Normal 2 5 3 6 16" xfId="43249"/>
    <cellStyle name="Normal 2 5 3 6 17" xfId="43250"/>
    <cellStyle name="Normal 2 5 3 6 18" xfId="43251"/>
    <cellStyle name="Normal 2 5 3 6 19" xfId="43252"/>
    <cellStyle name="Normal 2 5 3 6 2" xfId="43253"/>
    <cellStyle name="Normal 2 5 3 6 20" xfId="43254"/>
    <cellStyle name="Normal 2 5 3 6 21" xfId="43255"/>
    <cellStyle name="Normal 2 5 3 6 22" xfId="43256"/>
    <cellStyle name="Normal 2 5 3 6 3" xfId="43257"/>
    <cellStyle name="Normal 2 5 3 6 4" xfId="43258"/>
    <cellStyle name="Normal 2 5 3 6 5" xfId="43259"/>
    <cellStyle name="Normal 2 5 3 6 6" xfId="43260"/>
    <cellStyle name="Normal 2 5 3 6 7" xfId="43261"/>
    <cellStyle name="Normal 2 5 3 6 8" xfId="43262"/>
    <cellStyle name="Normal 2 5 3 6 9" xfId="43263"/>
    <cellStyle name="Normal 2 5 3 7" xfId="43264"/>
    <cellStyle name="Normal 2 5 3 7 10" xfId="43265"/>
    <cellStyle name="Normal 2 5 3 7 11" xfId="43266"/>
    <cellStyle name="Normal 2 5 3 7 12" xfId="43267"/>
    <cellStyle name="Normal 2 5 3 7 13" xfId="43268"/>
    <cellStyle name="Normal 2 5 3 7 14" xfId="43269"/>
    <cellStyle name="Normal 2 5 3 7 15" xfId="43270"/>
    <cellStyle name="Normal 2 5 3 7 16" xfId="43271"/>
    <cellStyle name="Normal 2 5 3 7 17" xfId="43272"/>
    <cellStyle name="Normal 2 5 3 7 18" xfId="43273"/>
    <cellStyle name="Normal 2 5 3 7 19" xfId="43274"/>
    <cellStyle name="Normal 2 5 3 7 2" xfId="43275"/>
    <cellStyle name="Normal 2 5 3 7 20" xfId="43276"/>
    <cellStyle name="Normal 2 5 3 7 21" xfId="43277"/>
    <cellStyle name="Normal 2 5 3 7 22" xfId="43278"/>
    <cellStyle name="Normal 2 5 3 7 3" xfId="43279"/>
    <cellStyle name="Normal 2 5 3 7 4" xfId="43280"/>
    <cellStyle name="Normal 2 5 3 7 5" xfId="43281"/>
    <cellStyle name="Normal 2 5 3 7 6" xfId="43282"/>
    <cellStyle name="Normal 2 5 3 7 7" xfId="43283"/>
    <cellStyle name="Normal 2 5 3 7 8" xfId="43284"/>
    <cellStyle name="Normal 2 5 3 7 9" xfId="43285"/>
    <cellStyle name="Normal 2 5 3 8" xfId="43286"/>
    <cellStyle name="Normal 2 5 3 8 10" xfId="43287"/>
    <cellStyle name="Normal 2 5 3 8 11" xfId="43288"/>
    <cellStyle name="Normal 2 5 3 8 12" xfId="43289"/>
    <cellStyle name="Normal 2 5 3 8 13" xfId="43290"/>
    <cellStyle name="Normal 2 5 3 8 14" xfId="43291"/>
    <cellStyle name="Normal 2 5 3 8 15" xfId="43292"/>
    <cellStyle name="Normal 2 5 3 8 16" xfId="43293"/>
    <cellStyle name="Normal 2 5 3 8 17" xfId="43294"/>
    <cellStyle name="Normal 2 5 3 8 18" xfId="43295"/>
    <cellStyle name="Normal 2 5 3 8 19" xfId="43296"/>
    <cellStyle name="Normal 2 5 3 8 2" xfId="43297"/>
    <cellStyle name="Normal 2 5 3 8 20" xfId="43298"/>
    <cellStyle name="Normal 2 5 3 8 21" xfId="43299"/>
    <cellStyle name="Normal 2 5 3 8 22" xfId="43300"/>
    <cellStyle name="Normal 2 5 3 8 3" xfId="43301"/>
    <cellStyle name="Normal 2 5 3 8 4" xfId="43302"/>
    <cellStyle name="Normal 2 5 3 8 5" xfId="43303"/>
    <cellStyle name="Normal 2 5 3 8 6" xfId="43304"/>
    <cellStyle name="Normal 2 5 3 8 7" xfId="43305"/>
    <cellStyle name="Normal 2 5 3 8 8" xfId="43306"/>
    <cellStyle name="Normal 2 5 3 8 9" xfId="43307"/>
    <cellStyle name="Normal 2 5 3 9" xfId="43308"/>
    <cellStyle name="Normal 2 5 3 9 10" xfId="43309"/>
    <cellStyle name="Normal 2 5 3 9 11" xfId="43310"/>
    <cellStyle name="Normal 2 5 3 9 12" xfId="43311"/>
    <cellStyle name="Normal 2 5 3 9 13" xfId="43312"/>
    <cellStyle name="Normal 2 5 3 9 14" xfId="43313"/>
    <cellStyle name="Normal 2 5 3 9 15" xfId="43314"/>
    <cellStyle name="Normal 2 5 3 9 16" xfId="43315"/>
    <cellStyle name="Normal 2 5 3 9 17" xfId="43316"/>
    <cellStyle name="Normal 2 5 3 9 18" xfId="43317"/>
    <cellStyle name="Normal 2 5 3 9 19" xfId="43318"/>
    <cellStyle name="Normal 2 5 3 9 2" xfId="43319"/>
    <cellStyle name="Normal 2 5 3 9 20" xfId="43320"/>
    <cellStyle name="Normal 2 5 3 9 21" xfId="43321"/>
    <cellStyle name="Normal 2 5 3 9 22" xfId="43322"/>
    <cellStyle name="Normal 2 5 3 9 3" xfId="43323"/>
    <cellStyle name="Normal 2 5 3 9 4" xfId="43324"/>
    <cellStyle name="Normal 2 5 3 9 5" xfId="43325"/>
    <cellStyle name="Normal 2 5 3 9 6" xfId="43326"/>
    <cellStyle name="Normal 2 5 3 9 7" xfId="43327"/>
    <cellStyle name="Normal 2 5 3 9 8" xfId="43328"/>
    <cellStyle name="Normal 2 5 3 9 9" xfId="43329"/>
    <cellStyle name="Normal 2 5 30" xfId="43330"/>
    <cellStyle name="Normal 2 5 31" xfId="43331"/>
    <cellStyle name="Normal 2 5 32" xfId="43332"/>
    <cellStyle name="Normal 2 5 33" xfId="43333"/>
    <cellStyle name="Normal 2 5 34" xfId="43334"/>
    <cellStyle name="Normal 2 5 35" xfId="43335"/>
    <cellStyle name="Normal 2 5 36" xfId="43336"/>
    <cellStyle name="Normal 2 5 37" xfId="43337"/>
    <cellStyle name="Normal 2 5 38" xfId="43338"/>
    <cellStyle name="Normal 2 5 39" xfId="43339"/>
    <cellStyle name="Normal 2 5 4" xfId="43340"/>
    <cellStyle name="Normal 2 5 4 10" xfId="43341"/>
    <cellStyle name="Normal 2 5 4 11" xfId="43342"/>
    <cellStyle name="Normal 2 5 4 12" xfId="43343"/>
    <cellStyle name="Normal 2 5 4 13" xfId="43344"/>
    <cellStyle name="Normal 2 5 4 14" xfId="43345"/>
    <cellStyle name="Normal 2 5 4 15" xfId="43346"/>
    <cellStyle name="Normal 2 5 4 16" xfId="43347"/>
    <cellStyle name="Normal 2 5 4 17" xfId="43348"/>
    <cellStyle name="Normal 2 5 4 18" xfId="43349"/>
    <cellStyle name="Normal 2 5 4 19" xfId="43350"/>
    <cellStyle name="Normal 2 5 4 2" xfId="43351"/>
    <cellStyle name="Normal 2 5 4 20" xfId="43352"/>
    <cellStyle name="Normal 2 5 4 21" xfId="43353"/>
    <cellStyle name="Normal 2 5 4 22" xfId="43354"/>
    <cellStyle name="Normal 2 5 4 3" xfId="43355"/>
    <cellStyle name="Normal 2 5 4 4" xfId="43356"/>
    <cellStyle name="Normal 2 5 4 5" xfId="43357"/>
    <cellStyle name="Normal 2 5 4 6" xfId="43358"/>
    <cellStyle name="Normal 2 5 4 7" xfId="43359"/>
    <cellStyle name="Normal 2 5 4 8" xfId="43360"/>
    <cellStyle name="Normal 2 5 4 9" xfId="43361"/>
    <cellStyle name="Normal 2 5 40" xfId="43362"/>
    <cellStyle name="Normal 2 5 41" xfId="43363"/>
    <cellStyle name="Normal 2 5 42" xfId="43364"/>
    <cellStyle name="Normal 2 5 43" xfId="43365"/>
    <cellStyle name="Normal 2 5 44" xfId="43366"/>
    <cellStyle name="Normal 2 5 45" xfId="43367"/>
    <cellStyle name="Normal 2 5 5" xfId="43368"/>
    <cellStyle name="Normal 2 5 5 10" xfId="43369"/>
    <cellStyle name="Normal 2 5 5 11" xfId="43370"/>
    <cellStyle name="Normal 2 5 5 12" xfId="43371"/>
    <cellStyle name="Normal 2 5 5 13" xfId="43372"/>
    <cellStyle name="Normal 2 5 5 14" xfId="43373"/>
    <cellStyle name="Normal 2 5 5 15" xfId="43374"/>
    <cellStyle name="Normal 2 5 5 16" xfId="43375"/>
    <cellStyle name="Normal 2 5 5 17" xfId="43376"/>
    <cellStyle name="Normal 2 5 5 18" xfId="43377"/>
    <cellStyle name="Normal 2 5 5 19" xfId="43378"/>
    <cellStyle name="Normal 2 5 5 2" xfId="43379"/>
    <cellStyle name="Normal 2 5 5 20" xfId="43380"/>
    <cellStyle name="Normal 2 5 5 21" xfId="43381"/>
    <cellStyle name="Normal 2 5 5 22" xfId="43382"/>
    <cellStyle name="Normal 2 5 5 3" xfId="43383"/>
    <cellStyle name="Normal 2 5 5 4" xfId="43384"/>
    <cellStyle name="Normal 2 5 5 5" xfId="43385"/>
    <cellStyle name="Normal 2 5 5 6" xfId="43386"/>
    <cellStyle name="Normal 2 5 5 7" xfId="43387"/>
    <cellStyle name="Normal 2 5 5 8" xfId="43388"/>
    <cellStyle name="Normal 2 5 5 9" xfId="43389"/>
    <cellStyle name="Normal 2 5 6" xfId="43390"/>
    <cellStyle name="Normal 2 5 6 10" xfId="43391"/>
    <cellStyle name="Normal 2 5 6 11" xfId="43392"/>
    <cellStyle name="Normal 2 5 6 12" xfId="43393"/>
    <cellStyle name="Normal 2 5 6 13" xfId="43394"/>
    <cellStyle name="Normal 2 5 6 14" xfId="43395"/>
    <cellStyle name="Normal 2 5 6 15" xfId="43396"/>
    <cellStyle name="Normal 2 5 6 16" xfId="43397"/>
    <cellStyle name="Normal 2 5 6 17" xfId="43398"/>
    <cellStyle name="Normal 2 5 6 18" xfId="43399"/>
    <cellStyle name="Normal 2 5 6 19" xfId="43400"/>
    <cellStyle name="Normal 2 5 6 2" xfId="43401"/>
    <cellStyle name="Normal 2 5 6 20" xfId="43402"/>
    <cellStyle name="Normal 2 5 6 21" xfId="43403"/>
    <cellStyle name="Normal 2 5 6 22" xfId="43404"/>
    <cellStyle name="Normal 2 5 6 3" xfId="43405"/>
    <cellStyle name="Normal 2 5 6 4" xfId="43406"/>
    <cellStyle name="Normal 2 5 6 5" xfId="43407"/>
    <cellStyle name="Normal 2 5 6 6" xfId="43408"/>
    <cellStyle name="Normal 2 5 6 7" xfId="43409"/>
    <cellStyle name="Normal 2 5 6 8" xfId="43410"/>
    <cellStyle name="Normal 2 5 6 9" xfId="43411"/>
    <cellStyle name="Normal 2 5 7" xfId="43412"/>
    <cellStyle name="Normal 2 5 8" xfId="43413"/>
    <cellStyle name="Normal 2 5 9" xfId="43414"/>
    <cellStyle name="Normal 2 50" xfId="43415"/>
    <cellStyle name="Normal 2 50 10" xfId="43416"/>
    <cellStyle name="Normal 2 50 11" xfId="43417"/>
    <cellStyle name="Normal 2 50 12" xfId="43418"/>
    <cellStyle name="Normal 2 50 13" xfId="43419"/>
    <cellStyle name="Normal 2 50 14" xfId="43420"/>
    <cellStyle name="Normal 2 50 15" xfId="43421"/>
    <cellStyle name="Normal 2 50 16" xfId="43422"/>
    <cellStyle name="Normal 2 50 17" xfId="43423"/>
    <cellStyle name="Normal 2 50 18" xfId="43424"/>
    <cellStyle name="Normal 2 50 19" xfId="43425"/>
    <cellStyle name="Normal 2 50 2" xfId="43426"/>
    <cellStyle name="Normal 2 50 20" xfId="43427"/>
    <cellStyle name="Normal 2 50 21" xfId="43428"/>
    <cellStyle name="Normal 2 50 22" xfId="43429"/>
    <cellStyle name="Normal 2 50 3" xfId="43430"/>
    <cellStyle name="Normal 2 50 4" xfId="43431"/>
    <cellStyle name="Normal 2 50 5" xfId="43432"/>
    <cellStyle name="Normal 2 50 6" xfId="43433"/>
    <cellStyle name="Normal 2 50 7" xfId="43434"/>
    <cellStyle name="Normal 2 50 8" xfId="43435"/>
    <cellStyle name="Normal 2 50 9" xfId="43436"/>
    <cellStyle name="Normal 2 51" xfId="43437"/>
    <cellStyle name="Normal 2 51 10" xfId="43438"/>
    <cellStyle name="Normal 2 51 11" xfId="43439"/>
    <cellStyle name="Normal 2 51 12" xfId="43440"/>
    <cellStyle name="Normal 2 51 13" xfId="43441"/>
    <cellStyle name="Normal 2 51 14" xfId="43442"/>
    <cellStyle name="Normal 2 51 15" xfId="43443"/>
    <cellStyle name="Normal 2 51 16" xfId="43444"/>
    <cellStyle name="Normal 2 51 17" xfId="43445"/>
    <cellStyle name="Normal 2 51 18" xfId="43446"/>
    <cellStyle name="Normal 2 51 19" xfId="43447"/>
    <cellStyle name="Normal 2 51 2" xfId="43448"/>
    <cellStyle name="Normal 2 51 20" xfId="43449"/>
    <cellStyle name="Normal 2 51 21" xfId="43450"/>
    <cellStyle name="Normal 2 51 22" xfId="43451"/>
    <cellStyle name="Normal 2 51 3" xfId="43452"/>
    <cellStyle name="Normal 2 51 4" xfId="43453"/>
    <cellStyle name="Normal 2 51 5" xfId="43454"/>
    <cellStyle name="Normal 2 51 6" xfId="43455"/>
    <cellStyle name="Normal 2 51 7" xfId="43456"/>
    <cellStyle name="Normal 2 51 8" xfId="43457"/>
    <cellStyle name="Normal 2 51 9" xfId="43458"/>
    <cellStyle name="Normal 2 52" xfId="43459"/>
    <cellStyle name="Normal 2 52 10" xfId="43460"/>
    <cellStyle name="Normal 2 52 11" xfId="43461"/>
    <cellStyle name="Normal 2 52 12" xfId="43462"/>
    <cellStyle name="Normal 2 52 13" xfId="43463"/>
    <cellStyle name="Normal 2 52 14" xfId="43464"/>
    <cellStyle name="Normal 2 52 15" xfId="43465"/>
    <cellStyle name="Normal 2 52 16" xfId="43466"/>
    <cellStyle name="Normal 2 52 17" xfId="43467"/>
    <cellStyle name="Normal 2 52 18" xfId="43468"/>
    <cellStyle name="Normal 2 52 19" xfId="43469"/>
    <cellStyle name="Normal 2 52 2" xfId="43470"/>
    <cellStyle name="Normal 2 52 20" xfId="43471"/>
    <cellStyle name="Normal 2 52 21" xfId="43472"/>
    <cellStyle name="Normal 2 52 22" xfId="43473"/>
    <cellStyle name="Normal 2 52 3" xfId="43474"/>
    <cellStyle name="Normal 2 52 4" xfId="43475"/>
    <cellStyle name="Normal 2 52 5" xfId="43476"/>
    <cellStyle name="Normal 2 52 6" xfId="43477"/>
    <cellStyle name="Normal 2 52 7" xfId="43478"/>
    <cellStyle name="Normal 2 52 8" xfId="43479"/>
    <cellStyle name="Normal 2 52 9" xfId="43480"/>
    <cellStyle name="Normal 2 53" xfId="43481"/>
    <cellStyle name="Normal 2 53 10" xfId="43482"/>
    <cellStyle name="Normal 2 53 11" xfId="43483"/>
    <cellStyle name="Normal 2 53 12" xfId="43484"/>
    <cellStyle name="Normal 2 53 13" xfId="43485"/>
    <cellStyle name="Normal 2 53 14" xfId="43486"/>
    <cellStyle name="Normal 2 53 15" xfId="43487"/>
    <cellStyle name="Normal 2 53 16" xfId="43488"/>
    <cellStyle name="Normal 2 53 17" xfId="43489"/>
    <cellStyle name="Normal 2 53 18" xfId="43490"/>
    <cellStyle name="Normal 2 53 19" xfId="43491"/>
    <cellStyle name="Normal 2 53 2" xfId="43492"/>
    <cellStyle name="Normal 2 53 20" xfId="43493"/>
    <cellStyle name="Normal 2 53 21" xfId="43494"/>
    <cellStyle name="Normal 2 53 22" xfId="43495"/>
    <cellStyle name="Normal 2 53 3" xfId="43496"/>
    <cellStyle name="Normal 2 53 4" xfId="43497"/>
    <cellStyle name="Normal 2 53 5" xfId="43498"/>
    <cellStyle name="Normal 2 53 6" xfId="43499"/>
    <cellStyle name="Normal 2 53 7" xfId="43500"/>
    <cellStyle name="Normal 2 53 8" xfId="43501"/>
    <cellStyle name="Normal 2 53 9" xfId="43502"/>
    <cellStyle name="Normal 2 54" xfId="43503"/>
    <cellStyle name="Normal 2 54 10" xfId="43504"/>
    <cellStyle name="Normal 2 54 11" xfId="43505"/>
    <cellStyle name="Normal 2 54 12" xfId="43506"/>
    <cellStyle name="Normal 2 54 13" xfId="43507"/>
    <cellStyle name="Normal 2 54 14" xfId="43508"/>
    <cellStyle name="Normal 2 54 15" xfId="43509"/>
    <cellStyle name="Normal 2 54 16" xfId="43510"/>
    <cellStyle name="Normal 2 54 17" xfId="43511"/>
    <cellStyle name="Normal 2 54 18" xfId="43512"/>
    <cellStyle name="Normal 2 54 19" xfId="43513"/>
    <cellStyle name="Normal 2 54 2" xfId="43514"/>
    <cellStyle name="Normal 2 54 20" xfId="43515"/>
    <cellStyle name="Normal 2 54 21" xfId="43516"/>
    <cellStyle name="Normal 2 54 22" xfId="43517"/>
    <cellStyle name="Normal 2 54 3" xfId="43518"/>
    <cellStyle name="Normal 2 54 4" xfId="43519"/>
    <cellStyle name="Normal 2 54 5" xfId="43520"/>
    <cellStyle name="Normal 2 54 6" xfId="43521"/>
    <cellStyle name="Normal 2 54 7" xfId="43522"/>
    <cellStyle name="Normal 2 54 8" xfId="43523"/>
    <cellStyle name="Normal 2 54 9" xfId="43524"/>
    <cellStyle name="Normal 2 55" xfId="43525"/>
    <cellStyle name="Normal 2 55 10" xfId="43526"/>
    <cellStyle name="Normal 2 55 11" xfId="43527"/>
    <cellStyle name="Normal 2 55 12" xfId="43528"/>
    <cellStyle name="Normal 2 55 13" xfId="43529"/>
    <cellStyle name="Normal 2 55 14" xfId="43530"/>
    <cellStyle name="Normal 2 55 15" xfId="43531"/>
    <cellStyle name="Normal 2 55 16" xfId="43532"/>
    <cellStyle name="Normal 2 55 17" xfId="43533"/>
    <cellStyle name="Normal 2 55 18" xfId="43534"/>
    <cellStyle name="Normal 2 55 19" xfId="43535"/>
    <cellStyle name="Normal 2 55 2" xfId="43536"/>
    <cellStyle name="Normal 2 55 20" xfId="43537"/>
    <cellStyle name="Normal 2 55 21" xfId="43538"/>
    <cellStyle name="Normal 2 55 22" xfId="43539"/>
    <cellStyle name="Normal 2 55 3" xfId="43540"/>
    <cellStyle name="Normal 2 55 4" xfId="43541"/>
    <cellStyle name="Normal 2 55 5" xfId="43542"/>
    <cellStyle name="Normal 2 55 6" xfId="43543"/>
    <cellStyle name="Normal 2 55 7" xfId="43544"/>
    <cellStyle name="Normal 2 55 8" xfId="43545"/>
    <cellStyle name="Normal 2 55 9" xfId="43546"/>
    <cellStyle name="Normal 2 56" xfId="43547"/>
    <cellStyle name="Normal 2 56 10" xfId="43548"/>
    <cellStyle name="Normal 2 56 11" xfId="43549"/>
    <cellStyle name="Normal 2 56 12" xfId="43550"/>
    <cellStyle name="Normal 2 56 13" xfId="43551"/>
    <cellStyle name="Normal 2 56 14" xfId="43552"/>
    <cellStyle name="Normal 2 56 15" xfId="43553"/>
    <cellStyle name="Normal 2 56 16" xfId="43554"/>
    <cellStyle name="Normal 2 56 17" xfId="43555"/>
    <cellStyle name="Normal 2 56 18" xfId="43556"/>
    <cellStyle name="Normal 2 56 19" xfId="43557"/>
    <cellStyle name="Normal 2 56 2" xfId="43558"/>
    <cellStyle name="Normal 2 56 20" xfId="43559"/>
    <cellStyle name="Normal 2 56 21" xfId="43560"/>
    <cellStyle name="Normal 2 56 22" xfId="43561"/>
    <cellStyle name="Normal 2 56 3" xfId="43562"/>
    <cellStyle name="Normal 2 56 4" xfId="43563"/>
    <cellStyle name="Normal 2 56 5" xfId="43564"/>
    <cellStyle name="Normal 2 56 6" xfId="43565"/>
    <cellStyle name="Normal 2 56 7" xfId="43566"/>
    <cellStyle name="Normal 2 56 8" xfId="43567"/>
    <cellStyle name="Normal 2 56 9" xfId="43568"/>
    <cellStyle name="Normal 2 57" xfId="43569"/>
    <cellStyle name="Normal 2 57 10" xfId="43570"/>
    <cellStyle name="Normal 2 57 11" xfId="43571"/>
    <cellStyle name="Normal 2 57 12" xfId="43572"/>
    <cellStyle name="Normal 2 57 13" xfId="43573"/>
    <cellStyle name="Normal 2 57 14" xfId="43574"/>
    <cellStyle name="Normal 2 57 15" xfId="43575"/>
    <cellStyle name="Normal 2 57 16" xfId="43576"/>
    <cellStyle name="Normal 2 57 17" xfId="43577"/>
    <cellStyle name="Normal 2 57 18" xfId="43578"/>
    <cellStyle name="Normal 2 57 19" xfId="43579"/>
    <cellStyle name="Normal 2 57 2" xfId="43580"/>
    <cellStyle name="Normal 2 57 20" xfId="43581"/>
    <cellStyle name="Normal 2 57 21" xfId="43582"/>
    <cellStyle name="Normal 2 57 22" xfId="43583"/>
    <cellStyle name="Normal 2 57 3" xfId="43584"/>
    <cellStyle name="Normal 2 57 4" xfId="43585"/>
    <cellStyle name="Normal 2 57 5" xfId="43586"/>
    <cellStyle name="Normal 2 57 6" xfId="43587"/>
    <cellStyle name="Normal 2 57 7" xfId="43588"/>
    <cellStyle name="Normal 2 57 8" xfId="43589"/>
    <cellStyle name="Normal 2 57 9" xfId="43590"/>
    <cellStyle name="Normal 2 58" xfId="43591"/>
    <cellStyle name="Normal 2 58 10" xfId="43592"/>
    <cellStyle name="Normal 2 58 11" xfId="43593"/>
    <cellStyle name="Normal 2 58 12" xfId="43594"/>
    <cellStyle name="Normal 2 58 13" xfId="43595"/>
    <cellStyle name="Normal 2 58 14" xfId="43596"/>
    <cellStyle name="Normal 2 58 15" xfId="43597"/>
    <cellStyle name="Normal 2 58 16" xfId="43598"/>
    <cellStyle name="Normal 2 58 17" xfId="43599"/>
    <cellStyle name="Normal 2 58 18" xfId="43600"/>
    <cellStyle name="Normal 2 58 19" xfId="43601"/>
    <cellStyle name="Normal 2 58 2" xfId="43602"/>
    <cellStyle name="Normal 2 58 20" xfId="43603"/>
    <cellStyle name="Normal 2 58 21" xfId="43604"/>
    <cellStyle name="Normal 2 58 22" xfId="43605"/>
    <cellStyle name="Normal 2 58 3" xfId="43606"/>
    <cellStyle name="Normal 2 58 4" xfId="43607"/>
    <cellStyle name="Normal 2 58 5" xfId="43608"/>
    <cellStyle name="Normal 2 58 6" xfId="43609"/>
    <cellStyle name="Normal 2 58 7" xfId="43610"/>
    <cellStyle name="Normal 2 58 8" xfId="43611"/>
    <cellStyle name="Normal 2 58 9" xfId="43612"/>
    <cellStyle name="Normal 2 59" xfId="43613"/>
    <cellStyle name="Normal 2 59 10" xfId="43614"/>
    <cellStyle name="Normal 2 59 11" xfId="43615"/>
    <cellStyle name="Normal 2 59 12" xfId="43616"/>
    <cellStyle name="Normal 2 59 13" xfId="43617"/>
    <cellStyle name="Normal 2 59 14" xfId="43618"/>
    <cellStyle name="Normal 2 59 15" xfId="43619"/>
    <cellStyle name="Normal 2 59 16" xfId="43620"/>
    <cellStyle name="Normal 2 59 17" xfId="43621"/>
    <cellStyle name="Normal 2 59 18" xfId="43622"/>
    <cellStyle name="Normal 2 59 19" xfId="43623"/>
    <cellStyle name="Normal 2 59 2" xfId="43624"/>
    <cellStyle name="Normal 2 59 20" xfId="43625"/>
    <cellStyle name="Normal 2 59 21" xfId="43626"/>
    <cellStyle name="Normal 2 59 22" xfId="43627"/>
    <cellStyle name="Normal 2 59 3" xfId="43628"/>
    <cellStyle name="Normal 2 59 4" xfId="43629"/>
    <cellStyle name="Normal 2 59 5" xfId="43630"/>
    <cellStyle name="Normal 2 59 6" xfId="43631"/>
    <cellStyle name="Normal 2 59 7" xfId="43632"/>
    <cellStyle name="Normal 2 59 8" xfId="43633"/>
    <cellStyle name="Normal 2 59 9" xfId="43634"/>
    <cellStyle name="Normal 2 6" xfId="43635"/>
    <cellStyle name="Normal 2 6 10" xfId="43636"/>
    <cellStyle name="Normal 2 6 11" xfId="43637"/>
    <cellStyle name="Normal 2 6 12" xfId="43638"/>
    <cellStyle name="Normal 2 6 13" xfId="43639"/>
    <cellStyle name="Normal 2 6 14" xfId="43640"/>
    <cellStyle name="Normal 2 6 15" xfId="43641"/>
    <cellStyle name="Normal 2 6 16" xfId="43642"/>
    <cellStyle name="Normal 2 6 17" xfId="43643"/>
    <cellStyle name="Normal 2 6 18" xfId="43644"/>
    <cellStyle name="Normal 2 6 19" xfId="43645"/>
    <cellStyle name="Normal 2 6 2" xfId="43646"/>
    <cellStyle name="Normal 2 6 2 10" xfId="43647"/>
    <cellStyle name="Normal 2 6 2 10 10" xfId="43648"/>
    <cellStyle name="Normal 2 6 2 10 11" xfId="43649"/>
    <cellStyle name="Normal 2 6 2 10 12" xfId="43650"/>
    <cellStyle name="Normal 2 6 2 10 13" xfId="43651"/>
    <cellStyle name="Normal 2 6 2 10 14" xfId="43652"/>
    <cellStyle name="Normal 2 6 2 10 15" xfId="43653"/>
    <cellStyle name="Normal 2 6 2 10 16" xfId="43654"/>
    <cellStyle name="Normal 2 6 2 10 17" xfId="43655"/>
    <cellStyle name="Normal 2 6 2 10 18" xfId="43656"/>
    <cellStyle name="Normal 2 6 2 10 19" xfId="43657"/>
    <cellStyle name="Normal 2 6 2 10 2" xfId="43658"/>
    <cellStyle name="Normal 2 6 2 10 20" xfId="43659"/>
    <cellStyle name="Normal 2 6 2 10 21" xfId="43660"/>
    <cellStyle name="Normal 2 6 2 10 22" xfId="43661"/>
    <cellStyle name="Normal 2 6 2 10 3" xfId="43662"/>
    <cellStyle name="Normal 2 6 2 10 4" xfId="43663"/>
    <cellStyle name="Normal 2 6 2 10 5" xfId="43664"/>
    <cellStyle name="Normal 2 6 2 10 6" xfId="43665"/>
    <cellStyle name="Normal 2 6 2 10 7" xfId="43666"/>
    <cellStyle name="Normal 2 6 2 10 8" xfId="43667"/>
    <cellStyle name="Normal 2 6 2 10 9" xfId="43668"/>
    <cellStyle name="Normal 2 6 2 11" xfId="43669"/>
    <cellStyle name="Normal 2 6 2 11 10" xfId="43670"/>
    <cellStyle name="Normal 2 6 2 11 11" xfId="43671"/>
    <cellStyle name="Normal 2 6 2 11 12" xfId="43672"/>
    <cellStyle name="Normal 2 6 2 11 13" xfId="43673"/>
    <cellStyle name="Normal 2 6 2 11 14" xfId="43674"/>
    <cellStyle name="Normal 2 6 2 11 15" xfId="43675"/>
    <cellStyle name="Normal 2 6 2 11 16" xfId="43676"/>
    <cellStyle name="Normal 2 6 2 11 17" xfId="43677"/>
    <cellStyle name="Normal 2 6 2 11 18" xfId="43678"/>
    <cellStyle name="Normal 2 6 2 11 19" xfId="43679"/>
    <cellStyle name="Normal 2 6 2 11 2" xfId="43680"/>
    <cellStyle name="Normal 2 6 2 11 20" xfId="43681"/>
    <cellStyle name="Normal 2 6 2 11 21" xfId="43682"/>
    <cellStyle name="Normal 2 6 2 11 22" xfId="43683"/>
    <cellStyle name="Normal 2 6 2 11 3" xfId="43684"/>
    <cellStyle name="Normal 2 6 2 11 4" xfId="43685"/>
    <cellStyle name="Normal 2 6 2 11 5" xfId="43686"/>
    <cellStyle name="Normal 2 6 2 11 6" xfId="43687"/>
    <cellStyle name="Normal 2 6 2 11 7" xfId="43688"/>
    <cellStyle name="Normal 2 6 2 11 8" xfId="43689"/>
    <cellStyle name="Normal 2 6 2 11 9" xfId="43690"/>
    <cellStyle name="Normal 2 6 2 12" xfId="43691"/>
    <cellStyle name="Normal 2 6 2 12 10" xfId="43692"/>
    <cellStyle name="Normal 2 6 2 12 11" xfId="43693"/>
    <cellStyle name="Normal 2 6 2 12 12" xfId="43694"/>
    <cellStyle name="Normal 2 6 2 12 13" xfId="43695"/>
    <cellStyle name="Normal 2 6 2 12 14" xfId="43696"/>
    <cellStyle name="Normal 2 6 2 12 15" xfId="43697"/>
    <cellStyle name="Normal 2 6 2 12 16" xfId="43698"/>
    <cellStyle name="Normal 2 6 2 12 17" xfId="43699"/>
    <cellStyle name="Normal 2 6 2 12 18" xfId="43700"/>
    <cellStyle name="Normal 2 6 2 12 19" xfId="43701"/>
    <cellStyle name="Normal 2 6 2 12 2" xfId="43702"/>
    <cellStyle name="Normal 2 6 2 12 20" xfId="43703"/>
    <cellStyle name="Normal 2 6 2 12 21" xfId="43704"/>
    <cellStyle name="Normal 2 6 2 12 22" xfId="43705"/>
    <cellStyle name="Normal 2 6 2 12 3" xfId="43706"/>
    <cellStyle name="Normal 2 6 2 12 4" xfId="43707"/>
    <cellStyle name="Normal 2 6 2 12 5" xfId="43708"/>
    <cellStyle name="Normal 2 6 2 12 6" xfId="43709"/>
    <cellStyle name="Normal 2 6 2 12 7" xfId="43710"/>
    <cellStyle name="Normal 2 6 2 12 8" xfId="43711"/>
    <cellStyle name="Normal 2 6 2 12 9" xfId="43712"/>
    <cellStyle name="Normal 2 6 2 13" xfId="43713"/>
    <cellStyle name="Normal 2 6 2 13 10" xfId="43714"/>
    <cellStyle name="Normal 2 6 2 13 11" xfId="43715"/>
    <cellStyle name="Normal 2 6 2 13 12" xfId="43716"/>
    <cellStyle name="Normal 2 6 2 13 13" xfId="43717"/>
    <cellStyle name="Normal 2 6 2 13 14" xfId="43718"/>
    <cellStyle name="Normal 2 6 2 13 15" xfId="43719"/>
    <cellStyle name="Normal 2 6 2 13 16" xfId="43720"/>
    <cellStyle name="Normal 2 6 2 13 17" xfId="43721"/>
    <cellStyle name="Normal 2 6 2 13 18" xfId="43722"/>
    <cellStyle name="Normal 2 6 2 13 19" xfId="43723"/>
    <cellStyle name="Normal 2 6 2 13 2" xfId="43724"/>
    <cellStyle name="Normal 2 6 2 13 20" xfId="43725"/>
    <cellStyle name="Normal 2 6 2 13 21" xfId="43726"/>
    <cellStyle name="Normal 2 6 2 13 22" xfId="43727"/>
    <cellStyle name="Normal 2 6 2 13 3" xfId="43728"/>
    <cellStyle name="Normal 2 6 2 13 4" xfId="43729"/>
    <cellStyle name="Normal 2 6 2 13 5" xfId="43730"/>
    <cellStyle name="Normal 2 6 2 13 6" xfId="43731"/>
    <cellStyle name="Normal 2 6 2 13 7" xfId="43732"/>
    <cellStyle name="Normal 2 6 2 13 8" xfId="43733"/>
    <cellStyle name="Normal 2 6 2 13 9" xfId="43734"/>
    <cellStyle name="Normal 2 6 2 14" xfId="43735"/>
    <cellStyle name="Normal 2 6 2 14 10" xfId="43736"/>
    <cellStyle name="Normal 2 6 2 14 11" xfId="43737"/>
    <cellStyle name="Normal 2 6 2 14 12" xfId="43738"/>
    <cellStyle name="Normal 2 6 2 14 13" xfId="43739"/>
    <cellStyle name="Normal 2 6 2 14 14" xfId="43740"/>
    <cellStyle name="Normal 2 6 2 14 15" xfId="43741"/>
    <cellStyle name="Normal 2 6 2 14 16" xfId="43742"/>
    <cellStyle name="Normal 2 6 2 14 17" xfId="43743"/>
    <cellStyle name="Normal 2 6 2 14 18" xfId="43744"/>
    <cellStyle name="Normal 2 6 2 14 19" xfId="43745"/>
    <cellStyle name="Normal 2 6 2 14 2" xfId="43746"/>
    <cellStyle name="Normal 2 6 2 14 20" xfId="43747"/>
    <cellStyle name="Normal 2 6 2 14 21" xfId="43748"/>
    <cellStyle name="Normal 2 6 2 14 22" xfId="43749"/>
    <cellStyle name="Normal 2 6 2 14 3" xfId="43750"/>
    <cellStyle name="Normal 2 6 2 14 4" xfId="43751"/>
    <cellStyle name="Normal 2 6 2 14 5" xfId="43752"/>
    <cellStyle name="Normal 2 6 2 14 6" xfId="43753"/>
    <cellStyle name="Normal 2 6 2 14 7" xfId="43754"/>
    <cellStyle name="Normal 2 6 2 14 8" xfId="43755"/>
    <cellStyle name="Normal 2 6 2 14 9" xfId="43756"/>
    <cellStyle name="Normal 2 6 2 15" xfId="43757"/>
    <cellStyle name="Normal 2 6 2 15 10" xfId="43758"/>
    <cellStyle name="Normal 2 6 2 15 11" xfId="43759"/>
    <cellStyle name="Normal 2 6 2 15 12" xfId="43760"/>
    <cellStyle name="Normal 2 6 2 15 13" xfId="43761"/>
    <cellStyle name="Normal 2 6 2 15 14" xfId="43762"/>
    <cellStyle name="Normal 2 6 2 15 15" xfId="43763"/>
    <cellStyle name="Normal 2 6 2 15 16" xfId="43764"/>
    <cellStyle name="Normal 2 6 2 15 17" xfId="43765"/>
    <cellStyle name="Normal 2 6 2 15 18" xfId="43766"/>
    <cellStyle name="Normal 2 6 2 15 19" xfId="43767"/>
    <cellStyle name="Normal 2 6 2 15 2" xfId="43768"/>
    <cellStyle name="Normal 2 6 2 15 20" xfId="43769"/>
    <cellStyle name="Normal 2 6 2 15 21" xfId="43770"/>
    <cellStyle name="Normal 2 6 2 15 22" xfId="43771"/>
    <cellStyle name="Normal 2 6 2 15 3" xfId="43772"/>
    <cellStyle name="Normal 2 6 2 15 4" xfId="43773"/>
    <cellStyle name="Normal 2 6 2 15 5" xfId="43774"/>
    <cellStyle name="Normal 2 6 2 15 6" xfId="43775"/>
    <cellStyle name="Normal 2 6 2 15 7" xfId="43776"/>
    <cellStyle name="Normal 2 6 2 15 8" xfId="43777"/>
    <cellStyle name="Normal 2 6 2 15 9" xfId="43778"/>
    <cellStyle name="Normal 2 6 2 16" xfId="43779"/>
    <cellStyle name="Normal 2 6 2 16 10" xfId="43780"/>
    <cellStyle name="Normal 2 6 2 16 11" xfId="43781"/>
    <cellStyle name="Normal 2 6 2 16 12" xfId="43782"/>
    <cellStyle name="Normal 2 6 2 16 13" xfId="43783"/>
    <cellStyle name="Normal 2 6 2 16 14" xfId="43784"/>
    <cellStyle name="Normal 2 6 2 16 15" xfId="43785"/>
    <cellStyle name="Normal 2 6 2 16 16" xfId="43786"/>
    <cellStyle name="Normal 2 6 2 16 17" xfId="43787"/>
    <cellStyle name="Normal 2 6 2 16 18" xfId="43788"/>
    <cellStyle name="Normal 2 6 2 16 19" xfId="43789"/>
    <cellStyle name="Normal 2 6 2 16 2" xfId="43790"/>
    <cellStyle name="Normal 2 6 2 16 20" xfId="43791"/>
    <cellStyle name="Normal 2 6 2 16 21" xfId="43792"/>
    <cellStyle name="Normal 2 6 2 16 22" xfId="43793"/>
    <cellStyle name="Normal 2 6 2 16 3" xfId="43794"/>
    <cellStyle name="Normal 2 6 2 16 4" xfId="43795"/>
    <cellStyle name="Normal 2 6 2 16 5" xfId="43796"/>
    <cellStyle name="Normal 2 6 2 16 6" xfId="43797"/>
    <cellStyle name="Normal 2 6 2 16 7" xfId="43798"/>
    <cellStyle name="Normal 2 6 2 16 8" xfId="43799"/>
    <cellStyle name="Normal 2 6 2 16 9" xfId="43800"/>
    <cellStyle name="Normal 2 6 2 17" xfId="43801"/>
    <cellStyle name="Normal 2 6 2 17 10" xfId="43802"/>
    <cellStyle name="Normal 2 6 2 17 11" xfId="43803"/>
    <cellStyle name="Normal 2 6 2 17 12" xfId="43804"/>
    <cellStyle name="Normal 2 6 2 17 13" xfId="43805"/>
    <cellStyle name="Normal 2 6 2 17 14" xfId="43806"/>
    <cellStyle name="Normal 2 6 2 17 15" xfId="43807"/>
    <cellStyle name="Normal 2 6 2 17 16" xfId="43808"/>
    <cellStyle name="Normal 2 6 2 17 17" xfId="43809"/>
    <cellStyle name="Normal 2 6 2 17 18" xfId="43810"/>
    <cellStyle name="Normal 2 6 2 17 19" xfId="43811"/>
    <cellStyle name="Normal 2 6 2 17 2" xfId="43812"/>
    <cellStyle name="Normal 2 6 2 17 20" xfId="43813"/>
    <cellStyle name="Normal 2 6 2 17 21" xfId="43814"/>
    <cellStyle name="Normal 2 6 2 17 22" xfId="43815"/>
    <cellStyle name="Normal 2 6 2 17 3" xfId="43816"/>
    <cellStyle name="Normal 2 6 2 17 4" xfId="43817"/>
    <cellStyle name="Normal 2 6 2 17 5" xfId="43818"/>
    <cellStyle name="Normal 2 6 2 17 6" xfId="43819"/>
    <cellStyle name="Normal 2 6 2 17 7" xfId="43820"/>
    <cellStyle name="Normal 2 6 2 17 8" xfId="43821"/>
    <cellStyle name="Normal 2 6 2 17 9" xfId="43822"/>
    <cellStyle name="Normal 2 6 2 18" xfId="43823"/>
    <cellStyle name="Normal 2 6 2 18 10" xfId="43824"/>
    <cellStyle name="Normal 2 6 2 18 11" xfId="43825"/>
    <cellStyle name="Normal 2 6 2 18 12" xfId="43826"/>
    <cellStyle name="Normal 2 6 2 18 13" xfId="43827"/>
    <cellStyle name="Normal 2 6 2 18 14" xfId="43828"/>
    <cellStyle name="Normal 2 6 2 18 15" xfId="43829"/>
    <cellStyle name="Normal 2 6 2 18 16" xfId="43830"/>
    <cellStyle name="Normal 2 6 2 18 17" xfId="43831"/>
    <cellStyle name="Normal 2 6 2 18 18" xfId="43832"/>
    <cellStyle name="Normal 2 6 2 18 19" xfId="43833"/>
    <cellStyle name="Normal 2 6 2 18 2" xfId="43834"/>
    <cellStyle name="Normal 2 6 2 18 20" xfId="43835"/>
    <cellStyle name="Normal 2 6 2 18 21" xfId="43836"/>
    <cellStyle name="Normal 2 6 2 18 22" xfId="43837"/>
    <cellStyle name="Normal 2 6 2 18 3" xfId="43838"/>
    <cellStyle name="Normal 2 6 2 18 4" xfId="43839"/>
    <cellStyle name="Normal 2 6 2 18 5" xfId="43840"/>
    <cellStyle name="Normal 2 6 2 18 6" xfId="43841"/>
    <cellStyle name="Normal 2 6 2 18 7" xfId="43842"/>
    <cellStyle name="Normal 2 6 2 18 8" xfId="43843"/>
    <cellStyle name="Normal 2 6 2 18 9" xfId="43844"/>
    <cellStyle name="Normal 2 6 2 19" xfId="43845"/>
    <cellStyle name="Normal 2 6 2 19 10" xfId="43846"/>
    <cellStyle name="Normal 2 6 2 19 11" xfId="43847"/>
    <cellStyle name="Normal 2 6 2 19 12" xfId="43848"/>
    <cellStyle name="Normal 2 6 2 19 13" xfId="43849"/>
    <cellStyle name="Normal 2 6 2 19 14" xfId="43850"/>
    <cellStyle name="Normal 2 6 2 19 15" xfId="43851"/>
    <cellStyle name="Normal 2 6 2 19 16" xfId="43852"/>
    <cellStyle name="Normal 2 6 2 19 17" xfId="43853"/>
    <cellStyle name="Normal 2 6 2 19 18" xfId="43854"/>
    <cellStyle name="Normal 2 6 2 19 19" xfId="43855"/>
    <cellStyle name="Normal 2 6 2 19 2" xfId="43856"/>
    <cellStyle name="Normal 2 6 2 19 20" xfId="43857"/>
    <cellStyle name="Normal 2 6 2 19 21" xfId="43858"/>
    <cellStyle name="Normal 2 6 2 19 22" xfId="43859"/>
    <cellStyle name="Normal 2 6 2 19 3" xfId="43860"/>
    <cellStyle name="Normal 2 6 2 19 4" xfId="43861"/>
    <cellStyle name="Normal 2 6 2 19 5" xfId="43862"/>
    <cellStyle name="Normal 2 6 2 19 6" xfId="43863"/>
    <cellStyle name="Normal 2 6 2 19 7" xfId="43864"/>
    <cellStyle name="Normal 2 6 2 19 8" xfId="43865"/>
    <cellStyle name="Normal 2 6 2 19 9" xfId="43866"/>
    <cellStyle name="Normal 2 6 2 2" xfId="43867"/>
    <cellStyle name="Normal 2 6 2 2 10" xfId="43868"/>
    <cellStyle name="Normal 2 6 2 2 11" xfId="43869"/>
    <cellStyle name="Normal 2 6 2 2 12" xfId="43870"/>
    <cellStyle name="Normal 2 6 2 2 13" xfId="43871"/>
    <cellStyle name="Normal 2 6 2 2 14" xfId="43872"/>
    <cellStyle name="Normal 2 6 2 2 15" xfId="43873"/>
    <cellStyle name="Normal 2 6 2 2 16" xfId="43874"/>
    <cellStyle name="Normal 2 6 2 2 17" xfId="43875"/>
    <cellStyle name="Normal 2 6 2 2 18" xfId="43876"/>
    <cellStyle name="Normal 2 6 2 2 19" xfId="43877"/>
    <cellStyle name="Normal 2 6 2 2 2" xfId="43878"/>
    <cellStyle name="Normal 2 6 2 2 20" xfId="43879"/>
    <cellStyle name="Normal 2 6 2 2 21" xfId="43880"/>
    <cellStyle name="Normal 2 6 2 2 22" xfId="43881"/>
    <cellStyle name="Normal 2 6 2 2 3" xfId="43882"/>
    <cellStyle name="Normal 2 6 2 2 4" xfId="43883"/>
    <cellStyle name="Normal 2 6 2 2 5" xfId="43884"/>
    <cellStyle name="Normal 2 6 2 2 6" xfId="43885"/>
    <cellStyle name="Normal 2 6 2 2 7" xfId="43886"/>
    <cellStyle name="Normal 2 6 2 2 8" xfId="43887"/>
    <cellStyle name="Normal 2 6 2 2 9" xfId="43888"/>
    <cellStyle name="Normal 2 6 2 20" xfId="43889"/>
    <cellStyle name="Normal 2 6 2 21" xfId="43890"/>
    <cellStyle name="Normal 2 6 2 22" xfId="43891"/>
    <cellStyle name="Normal 2 6 2 23" xfId="43892"/>
    <cellStyle name="Normal 2 6 2 24" xfId="43893"/>
    <cellStyle name="Normal 2 6 2 25" xfId="43894"/>
    <cellStyle name="Normal 2 6 2 26" xfId="43895"/>
    <cellStyle name="Normal 2 6 2 27" xfId="43896"/>
    <cellStyle name="Normal 2 6 2 28" xfId="43897"/>
    <cellStyle name="Normal 2 6 2 29" xfId="43898"/>
    <cellStyle name="Normal 2 6 2 3" xfId="43899"/>
    <cellStyle name="Normal 2 6 2 3 10" xfId="43900"/>
    <cellStyle name="Normal 2 6 2 3 11" xfId="43901"/>
    <cellStyle name="Normal 2 6 2 3 12" xfId="43902"/>
    <cellStyle name="Normal 2 6 2 3 13" xfId="43903"/>
    <cellStyle name="Normal 2 6 2 3 14" xfId="43904"/>
    <cellStyle name="Normal 2 6 2 3 15" xfId="43905"/>
    <cellStyle name="Normal 2 6 2 3 16" xfId="43906"/>
    <cellStyle name="Normal 2 6 2 3 17" xfId="43907"/>
    <cellStyle name="Normal 2 6 2 3 18" xfId="43908"/>
    <cellStyle name="Normal 2 6 2 3 19" xfId="43909"/>
    <cellStyle name="Normal 2 6 2 3 2" xfId="43910"/>
    <cellStyle name="Normal 2 6 2 3 20" xfId="43911"/>
    <cellStyle name="Normal 2 6 2 3 21" xfId="43912"/>
    <cellStyle name="Normal 2 6 2 3 22" xfId="43913"/>
    <cellStyle name="Normal 2 6 2 3 3" xfId="43914"/>
    <cellStyle name="Normal 2 6 2 3 4" xfId="43915"/>
    <cellStyle name="Normal 2 6 2 3 5" xfId="43916"/>
    <cellStyle name="Normal 2 6 2 3 6" xfId="43917"/>
    <cellStyle name="Normal 2 6 2 3 7" xfId="43918"/>
    <cellStyle name="Normal 2 6 2 3 8" xfId="43919"/>
    <cellStyle name="Normal 2 6 2 3 9" xfId="43920"/>
    <cellStyle name="Normal 2 6 2 30" xfId="43921"/>
    <cellStyle name="Normal 2 6 2 31" xfId="43922"/>
    <cellStyle name="Normal 2 6 2 32" xfId="43923"/>
    <cellStyle name="Normal 2 6 2 33" xfId="43924"/>
    <cellStyle name="Normal 2 6 2 34" xfId="43925"/>
    <cellStyle name="Normal 2 6 2 35" xfId="43926"/>
    <cellStyle name="Normal 2 6 2 36" xfId="43927"/>
    <cellStyle name="Normal 2 6 2 37" xfId="43928"/>
    <cellStyle name="Normal 2 6 2 38" xfId="43929"/>
    <cellStyle name="Normal 2 6 2 39" xfId="43930"/>
    <cellStyle name="Normal 2 6 2 4" xfId="43931"/>
    <cellStyle name="Normal 2 6 2 4 10" xfId="43932"/>
    <cellStyle name="Normal 2 6 2 4 11" xfId="43933"/>
    <cellStyle name="Normal 2 6 2 4 12" xfId="43934"/>
    <cellStyle name="Normal 2 6 2 4 13" xfId="43935"/>
    <cellStyle name="Normal 2 6 2 4 14" xfId="43936"/>
    <cellStyle name="Normal 2 6 2 4 15" xfId="43937"/>
    <cellStyle name="Normal 2 6 2 4 16" xfId="43938"/>
    <cellStyle name="Normal 2 6 2 4 17" xfId="43939"/>
    <cellStyle name="Normal 2 6 2 4 18" xfId="43940"/>
    <cellStyle name="Normal 2 6 2 4 19" xfId="43941"/>
    <cellStyle name="Normal 2 6 2 4 2" xfId="43942"/>
    <cellStyle name="Normal 2 6 2 4 20" xfId="43943"/>
    <cellStyle name="Normal 2 6 2 4 21" xfId="43944"/>
    <cellStyle name="Normal 2 6 2 4 22" xfId="43945"/>
    <cellStyle name="Normal 2 6 2 4 3" xfId="43946"/>
    <cellStyle name="Normal 2 6 2 4 4" xfId="43947"/>
    <cellStyle name="Normal 2 6 2 4 5" xfId="43948"/>
    <cellStyle name="Normal 2 6 2 4 6" xfId="43949"/>
    <cellStyle name="Normal 2 6 2 4 7" xfId="43950"/>
    <cellStyle name="Normal 2 6 2 4 8" xfId="43951"/>
    <cellStyle name="Normal 2 6 2 4 9" xfId="43952"/>
    <cellStyle name="Normal 2 6 2 40" xfId="43953"/>
    <cellStyle name="Normal 2 6 2 5" xfId="43954"/>
    <cellStyle name="Normal 2 6 2 5 10" xfId="43955"/>
    <cellStyle name="Normal 2 6 2 5 11" xfId="43956"/>
    <cellStyle name="Normal 2 6 2 5 12" xfId="43957"/>
    <cellStyle name="Normal 2 6 2 5 13" xfId="43958"/>
    <cellStyle name="Normal 2 6 2 5 14" xfId="43959"/>
    <cellStyle name="Normal 2 6 2 5 15" xfId="43960"/>
    <cellStyle name="Normal 2 6 2 5 16" xfId="43961"/>
    <cellStyle name="Normal 2 6 2 5 17" xfId="43962"/>
    <cellStyle name="Normal 2 6 2 5 18" xfId="43963"/>
    <cellStyle name="Normal 2 6 2 5 19" xfId="43964"/>
    <cellStyle name="Normal 2 6 2 5 2" xfId="43965"/>
    <cellStyle name="Normal 2 6 2 5 20" xfId="43966"/>
    <cellStyle name="Normal 2 6 2 5 21" xfId="43967"/>
    <cellStyle name="Normal 2 6 2 5 22" xfId="43968"/>
    <cellStyle name="Normal 2 6 2 5 3" xfId="43969"/>
    <cellStyle name="Normal 2 6 2 5 4" xfId="43970"/>
    <cellStyle name="Normal 2 6 2 5 5" xfId="43971"/>
    <cellStyle name="Normal 2 6 2 5 6" xfId="43972"/>
    <cellStyle name="Normal 2 6 2 5 7" xfId="43973"/>
    <cellStyle name="Normal 2 6 2 5 8" xfId="43974"/>
    <cellStyle name="Normal 2 6 2 5 9" xfId="43975"/>
    <cellStyle name="Normal 2 6 2 6" xfId="43976"/>
    <cellStyle name="Normal 2 6 2 6 10" xfId="43977"/>
    <cellStyle name="Normal 2 6 2 6 11" xfId="43978"/>
    <cellStyle name="Normal 2 6 2 6 12" xfId="43979"/>
    <cellStyle name="Normal 2 6 2 6 13" xfId="43980"/>
    <cellStyle name="Normal 2 6 2 6 14" xfId="43981"/>
    <cellStyle name="Normal 2 6 2 6 15" xfId="43982"/>
    <cellStyle name="Normal 2 6 2 6 16" xfId="43983"/>
    <cellStyle name="Normal 2 6 2 6 17" xfId="43984"/>
    <cellStyle name="Normal 2 6 2 6 18" xfId="43985"/>
    <cellStyle name="Normal 2 6 2 6 19" xfId="43986"/>
    <cellStyle name="Normal 2 6 2 6 2" xfId="43987"/>
    <cellStyle name="Normal 2 6 2 6 20" xfId="43988"/>
    <cellStyle name="Normal 2 6 2 6 21" xfId="43989"/>
    <cellStyle name="Normal 2 6 2 6 22" xfId="43990"/>
    <cellStyle name="Normal 2 6 2 6 3" xfId="43991"/>
    <cellStyle name="Normal 2 6 2 6 4" xfId="43992"/>
    <cellStyle name="Normal 2 6 2 6 5" xfId="43993"/>
    <cellStyle name="Normal 2 6 2 6 6" xfId="43994"/>
    <cellStyle name="Normal 2 6 2 6 7" xfId="43995"/>
    <cellStyle name="Normal 2 6 2 6 8" xfId="43996"/>
    <cellStyle name="Normal 2 6 2 6 9" xfId="43997"/>
    <cellStyle name="Normal 2 6 2 7" xfId="43998"/>
    <cellStyle name="Normal 2 6 2 7 10" xfId="43999"/>
    <cellStyle name="Normal 2 6 2 7 11" xfId="44000"/>
    <cellStyle name="Normal 2 6 2 7 12" xfId="44001"/>
    <cellStyle name="Normal 2 6 2 7 13" xfId="44002"/>
    <cellStyle name="Normal 2 6 2 7 14" xfId="44003"/>
    <cellStyle name="Normal 2 6 2 7 15" xfId="44004"/>
    <cellStyle name="Normal 2 6 2 7 16" xfId="44005"/>
    <cellStyle name="Normal 2 6 2 7 17" xfId="44006"/>
    <cellStyle name="Normal 2 6 2 7 18" xfId="44007"/>
    <cellStyle name="Normal 2 6 2 7 19" xfId="44008"/>
    <cellStyle name="Normal 2 6 2 7 2" xfId="44009"/>
    <cellStyle name="Normal 2 6 2 7 20" xfId="44010"/>
    <cellStyle name="Normal 2 6 2 7 21" xfId="44011"/>
    <cellStyle name="Normal 2 6 2 7 22" xfId="44012"/>
    <cellStyle name="Normal 2 6 2 7 3" xfId="44013"/>
    <cellStyle name="Normal 2 6 2 7 4" xfId="44014"/>
    <cellStyle name="Normal 2 6 2 7 5" xfId="44015"/>
    <cellStyle name="Normal 2 6 2 7 6" xfId="44016"/>
    <cellStyle name="Normal 2 6 2 7 7" xfId="44017"/>
    <cellStyle name="Normal 2 6 2 7 8" xfId="44018"/>
    <cellStyle name="Normal 2 6 2 7 9" xfId="44019"/>
    <cellStyle name="Normal 2 6 2 8" xfId="44020"/>
    <cellStyle name="Normal 2 6 2 8 10" xfId="44021"/>
    <cellStyle name="Normal 2 6 2 8 11" xfId="44022"/>
    <cellStyle name="Normal 2 6 2 8 12" xfId="44023"/>
    <cellStyle name="Normal 2 6 2 8 13" xfId="44024"/>
    <cellStyle name="Normal 2 6 2 8 14" xfId="44025"/>
    <cellStyle name="Normal 2 6 2 8 15" xfId="44026"/>
    <cellStyle name="Normal 2 6 2 8 16" xfId="44027"/>
    <cellStyle name="Normal 2 6 2 8 17" xfId="44028"/>
    <cellStyle name="Normal 2 6 2 8 18" xfId="44029"/>
    <cellStyle name="Normal 2 6 2 8 19" xfId="44030"/>
    <cellStyle name="Normal 2 6 2 8 2" xfId="44031"/>
    <cellStyle name="Normal 2 6 2 8 20" xfId="44032"/>
    <cellStyle name="Normal 2 6 2 8 21" xfId="44033"/>
    <cellStyle name="Normal 2 6 2 8 22" xfId="44034"/>
    <cellStyle name="Normal 2 6 2 8 3" xfId="44035"/>
    <cellStyle name="Normal 2 6 2 8 4" xfId="44036"/>
    <cellStyle name="Normal 2 6 2 8 5" xfId="44037"/>
    <cellStyle name="Normal 2 6 2 8 6" xfId="44038"/>
    <cellStyle name="Normal 2 6 2 8 7" xfId="44039"/>
    <cellStyle name="Normal 2 6 2 8 8" xfId="44040"/>
    <cellStyle name="Normal 2 6 2 8 9" xfId="44041"/>
    <cellStyle name="Normal 2 6 2 9" xfId="44042"/>
    <cellStyle name="Normal 2 6 2 9 10" xfId="44043"/>
    <cellStyle name="Normal 2 6 2 9 11" xfId="44044"/>
    <cellStyle name="Normal 2 6 2 9 12" xfId="44045"/>
    <cellStyle name="Normal 2 6 2 9 13" xfId="44046"/>
    <cellStyle name="Normal 2 6 2 9 14" xfId="44047"/>
    <cellStyle name="Normal 2 6 2 9 15" xfId="44048"/>
    <cellStyle name="Normal 2 6 2 9 16" xfId="44049"/>
    <cellStyle name="Normal 2 6 2 9 17" xfId="44050"/>
    <cellStyle name="Normal 2 6 2 9 18" xfId="44051"/>
    <cellStyle name="Normal 2 6 2 9 19" xfId="44052"/>
    <cellStyle name="Normal 2 6 2 9 2" xfId="44053"/>
    <cellStyle name="Normal 2 6 2 9 20" xfId="44054"/>
    <cellStyle name="Normal 2 6 2 9 21" xfId="44055"/>
    <cellStyle name="Normal 2 6 2 9 22" xfId="44056"/>
    <cellStyle name="Normal 2 6 2 9 3" xfId="44057"/>
    <cellStyle name="Normal 2 6 2 9 4" xfId="44058"/>
    <cellStyle name="Normal 2 6 2 9 5" xfId="44059"/>
    <cellStyle name="Normal 2 6 2 9 6" xfId="44060"/>
    <cellStyle name="Normal 2 6 2 9 7" xfId="44061"/>
    <cellStyle name="Normal 2 6 2 9 8" xfId="44062"/>
    <cellStyle name="Normal 2 6 2 9 9" xfId="44063"/>
    <cellStyle name="Normal 2 6 20" xfId="44064"/>
    <cellStyle name="Normal 2 6 21" xfId="44065"/>
    <cellStyle name="Normal 2 6 22" xfId="44066"/>
    <cellStyle name="Normal 2 6 23" xfId="44067"/>
    <cellStyle name="Normal 2 6 24" xfId="44068"/>
    <cellStyle name="Normal 2 6 25" xfId="44069"/>
    <cellStyle name="Normal 2 6 26" xfId="44070"/>
    <cellStyle name="Normal 2 6 27" xfId="44071"/>
    <cellStyle name="Normal 2 6 28" xfId="44072"/>
    <cellStyle name="Normal 2 6 29" xfId="44073"/>
    <cellStyle name="Normal 2 6 3" xfId="44074"/>
    <cellStyle name="Normal 2 6 30" xfId="44075"/>
    <cellStyle name="Normal 2 6 31" xfId="44076"/>
    <cellStyle name="Normal 2 6 32" xfId="44077"/>
    <cellStyle name="Normal 2 6 33" xfId="44078"/>
    <cellStyle name="Normal 2 6 34" xfId="44079"/>
    <cellStyle name="Normal 2 6 35" xfId="44080"/>
    <cellStyle name="Normal 2 6 36" xfId="44081"/>
    <cellStyle name="Normal 2 6 37" xfId="44082"/>
    <cellStyle name="Normal 2 6 38" xfId="44083"/>
    <cellStyle name="Normal 2 6 39" xfId="44084"/>
    <cellStyle name="Normal 2 6 4" xfId="44085"/>
    <cellStyle name="Normal 2 6 40" xfId="44086"/>
    <cellStyle name="Normal 2 6 5" xfId="44087"/>
    <cellStyle name="Normal 2 6 6" xfId="44088"/>
    <cellStyle name="Normal 2 6 7" xfId="44089"/>
    <cellStyle name="Normal 2 6 8" xfId="44090"/>
    <cellStyle name="Normal 2 6 9" xfId="44091"/>
    <cellStyle name="Normal 2 60" xfId="44092"/>
    <cellStyle name="Normal 2 60 10" xfId="44093"/>
    <cellStyle name="Normal 2 60 11" xfId="44094"/>
    <cellStyle name="Normal 2 60 12" xfId="44095"/>
    <cellStyle name="Normal 2 60 13" xfId="44096"/>
    <cellStyle name="Normal 2 60 14" xfId="44097"/>
    <cellStyle name="Normal 2 60 15" xfId="44098"/>
    <cellStyle name="Normal 2 60 16" xfId="44099"/>
    <cellStyle name="Normal 2 60 17" xfId="44100"/>
    <cellStyle name="Normal 2 60 18" xfId="44101"/>
    <cellStyle name="Normal 2 60 19" xfId="44102"/>
    <cellStyle name="Normal 2 60 2" xfId="44103"/>
    <cellStyle name="Normal 2 60 20" xfId="44104"/>
    <cellStyle name="Normal 2 60 21" xfId="44105"/>
    <cellStyle name="Normal 2 60 22" xfId="44106"/>
    <cellStyle name="Normal 2 60 3" xfId="44107"/>
    <cellStyle name="Normal 2 60 4" xfId="44108"/>
    <cellStyle name="Normal 2 60 5" xfId="44109"/>
    <cellStyle name="Normal 2 60 6" xfId="44110"/>
    <cellStyle name="Normal 2 60 7" xfId="44111"/>
    <cellStyle name="Normal 2 60 8" xfId="44112"/>
    <cellStyle name="Normal 2 60 9" xfId="44113"/>
    <cellStyle name="Normal 2 61" xfId="44114"/>
    <cellStyle name="Normal 2 61 10" xfId="44115"/>
    <cellStyle name="Normal 2 61 11" xfId="44116"/>
    <cellStyle name="Normal 2 61 12" xfId="44117"/>
    <cellStyle name="Normal 2 61 13" xfId="44118"/>
    <cellStyle name="Normal 2 61 14" xfId="44119"/>
    <cellStyle name="Normal 2 61 15" xfId="44120"/>
    <cellStyle name="Normal 2 61 16" xfId="44121"/>
    <cellStyle name="Normal 2 61 17" xfId="44122"/>
    <cellStyle name="Normal 2 61 18" xfId="44123"/>
    <cellStyle name="Normal 2 61 19" xfId="44124"/>
    <cellStyle name="Normal 2 61 2" xfId="44125"/>
    <cellStyle name="Normal 2 61 20" xfId="44126"/>
    <cellStyle name="Normal 2 61 21" xfId="44127"/>
    <cellStyle name="Normal 2 61 22" xfId="44128"/>
    <cellStyle name="Normal 2 61 3" xfId="44129"/>
    <cellStyle name="Normal 2 61 4" xfId="44130"/>
    <cellStyle name="Normal 2 61 5" xfId="44131"/>
    <cellStyle name="Normal 2 61 6" xfId="44132"/>
    <cellStyle name="Normal 2 61 7" xfId="44133"/>
    <cellStyle name="Normal 2 61 8" xfId="44134"/>
    <cellStyle name="Normal 2 61 9" xfId="44135"/>
    <cellStyle name="Normal 2 62" xfId="44136"/>
    <cellStyle name="Normal 2 62 10" xfId="44137"/>
    <cellStyle name="Normal 2 62 11" xfId="44138"/>
    <cellStyle name="Normal 2 62 12" xfId="44139"/>
    <cellStyle name="Normal 2 62 13" xfId="44140"/>
    <cellStyle name="Normal 2 62 14" xfId="44141"/>
    <cellStyle name="Normal 2 62 15" xfId="44142"/>
    <cellStyle name="Normal 2 62 16" xfId="44143"/>
    <cellStyle name="Normal 2 62 17" xfId="44144"/>
    <cellStyle name="Normal 2 62 18" xfId="44145"/>
    <cellStyle name="Normal 2 62 19" xfId="44146"/>
    <cellStyle name="Normal 2 62 2" xfId="44147"/>
    <cellStyle name="Normal 2 62 20" xfId="44148"/>
    <cellStyle name="Normal 2 62 21" xfId="44149"/>
    <cellStyle name="Normal 2 62 22" xfId="44150"/>
    <cellStyle name="Normal 2 62 3" xfId="44151"/>
    <cellStyle name="Normal 2 62 4" xfId="44152"/>
    <cellStyle name="Normal 2 62 5" xfId="44153"/>
    <cellStyle name="Normal 2 62 6" xfId="44154"/>
    <cellStyle name="Normal 2 62 7" xfId="44155"/>
    <cellStyle name="Normal 2 62 8" xfId="44156"/>
    <cellStyle name="Normal 2 62 9" xfId="44157"/>
    <cellStyle name="Normal 2 63" xfId="44158"/>
    <cellStyle name="Normal 2 63 10" xfId="44159"/>
    <cellStyle name="Normal 2 63 11" xfId="44160"/>
    <cellStyle name="Normal 2 63 12" xfId="44161"/>
    <cellStyle name="Normal 2 63 13" xfId="44162"/>
    <cellStyle name="Normal 2 63 14" xfId="44163"/>
    <cellStyle name="Normal 2 63 15" xfId="44164"/>
    <cellStyle name="Normal 2 63 16" xfId="44165"/>
    <cellStyle name="Normal 2 63 17" xfId="44166"/>
    <cellStyle name="Normal 2 63 18" xfId="44167"/>
    <cellStyle name="Normal 2 63 19" xfId="44168"/>
    <cellStyle name="Normal 2 63 2" xfId="44169"/>
    <cellStyle name="Normal 2 63 20" xfId="44170"/>
    <cellStyle name="Normal 2 63 21" xfId="44171"/>
    <cellStyle name="Normal 2 63 22" xfId="44172"/>
    <cellStyle name="Normal 2 63 3" xfId="44173"/>
    <cellStyle name="Normal 2 63 4" xfId="44174"/>
    <cellStyle name="Normal 2 63 5" xfId="44175"/>
    <cellStyle name="Normal 2 63 6" xfId="44176"/>
    <cellStyle name="Normal 2 63 7" xfId="44177"/>
    <cellStyle name="Normal 2 63 8" xfId="44178"/>
    <cellStyle name="Normal 2 63 9" xfId="44179"/>
    <cellStyle name="Normal 2 64" xfId="44180"/>
    <cellStyle name="Normal 2 64 10" xfId="44181"/>
    <cellStyle name="Normal 2 64 11" xfId="44182"/>
    <cellStyle name="Normal 2 64 12" xfId="44183"/>
    <cellStyle name="Normal 2 64 13" xfId="44184"/>
    <cellStyle name="Normal 2 64 14" xfId="44185"/>
    <cellStyle name="Normal 2 64 15" xfId="44186"/>
    <cellStyle name="Normal 2 64 16" xfId="44187"/>
    <cellStyle name="Normal 2 64 17" xfId="44188"/>
    <cellStyle name="Normal 2 64 18" xfId="44189"/>
    <cellStyle name="Normal 2 64 19" xfId="44190"/>
    <cellStyle name="Normal 2 64 2" xfId="44191"/>
    <cellStyle name="Normal 2 64 20" xfId="44192"/>
    <cellStyle name="Normal 2 64 21" xfId="44193"/>
    <cellStyle name="Normal 2 64 22" xfId="44194"/>
    <cellStyle name="Normal 2 64 3" xfId="44195"/>
    <cellStyle name="Normal 2 64 4" xfId="44196"/>
    <cellStyle name="Normal 2 64 5" xfId="44197"/>
    <cellStyle name="Normal 2 64 6" xfId="44198"/>
    <cellStyle name="Normal 2 64 7" xfId="44199"/>
    <cellStyle name="Normal 2 64 8" xfId="44200"/>
    <cellStyle name="Normal 2 64 9" xfId="44201"/>
    <cellStyle name="Normal 2 65" xfId="44202"/>
    <cellStyle name="Normal 2 65 10" xfId="44203"/>
    <cellStyle name="Normal 2 65 11" xfId="44204"/>
    <cellStyle name="Normal 2 65 12" xfId="44205"/>
    <cellStyle name="Normal 2 65 13" xfId="44206"/>
    <cellStyle name="Normal 2 65 14" xfId="44207"/>
    <cellStyle name="Normal 2 65 15" xfId="44208"/>
    <cellStyle name="Normal 2 65 16" xfId="44209"/>
    <cellStyle name="Normal 2 65 17" xfId="44210"/>
    <cellStyle name="Normal 2 65 18" xfId="44211"/>
    <cellStyle name="Normal 2 65 19" xfId="44212"/>
    <cellStyle name="Normal 2 65 2" xfId="44213"/>
    <cellStyle name="Normal 2 65 20" xfId="44214"/>
    <cellStyle name="Normal 2 65 21" xfId="44215"/>
    <cellStyle name="Normal 2 65 22" xfId="44216"/>
    <cellStyle name="Normal 2 65 3" xfId="44217"/>
    <cellStyle name="Normal 2 65 4" xfId="44218"/>
    <cellStyle name="Normal 2 65 5" xfId="44219"/>
    <cellStyle name="Normal 2 65 6" xfId="44220"/>
    <cellStyle name="Normal 2 65 7" xfId="44221"/>
    <cellStyle name="Normal 2 65 8" xfId="44222"/>
    <cellStyle name="Normal 2 65 9" xfId="44223"/>
    <cellStyle name="Normal 2 66" xfId="44224"/>
    <cellStyle name="Normal 2 66 10" xfId="44225"/>
    <cellStyle name="Normal 2 66 11" xfId="44226"/>
    <cellStyle name="Normal 2 66 12" xfId="44227"/>
    <cellStyle name="Normal 2 66 13" xfId="44228"/>
    <cellStyle name="Normal 2 66 14" xfId="44229"/>
    <cellStyle name="Normal 2 66 15" xfId="44230"/>
    <cellStyle name="Normal 2 66 16" xfId="44231"/>
    <cellStyle name="Normal 2 66 17" xfId="44232"/>
    <cellStyle name="Normal 2 66 18" xfId="44233"/>
    <cellStyle name="Normal 2 66 19" xfId="44234"/>
    <cellStyle name="Normal 2 66 2" xfId="44235"/>
    <cellStyle name="Normal 2 66 20" xfId="44236"/>
    <cellStyle name="Normal 2 66 21" xfId="44237"/>
    <cellStyle name="Normal 2 66 22" xfId="44238"/>
    <cellStyle name="Normal 2 66 3" xfId="44239"/>
    <cellStyle name="Normal 2 66 4" xfId="44240"/>
    <cellStyle name="Normal 2 66 5" xfId="44241"/>
    <cellStyle name="Normal 2 66 6" xfId="44242"/>
    <cellStyle name="Normal 2 66 7" xfId="44243"/>
    <cellStyle name="Normal 2 66 8" xfId="44244"/>
    <cellStyle name="Normal 2 66 9" xfId="44245"/>
    <cellStyle name="Normal 2 67" xfId="44246"/>
    <cellStyle name="Normal 2 67 10" xfId="44247"/>
    <cellStyle name="Normal 2 67 11" xfId="44248"/>
    <cellStyle name="Normal 2 67 12" xfId="44249"/>
    <cellStyle name="Normal 2 67 13" xfId="44250"/>
    <cellStyle name="Normal 2 67 14" xfId="44251"/>
    <cellStyle name="Normal 2 67 15" xfId="44252"/>
    <cellStyle name="Normal 2 67 16" xfId="44253"/>
    <cellStyle name="Normal 2 67 17" xfId="44254"/>
    <cellStyle name="Normal 2 67 18" xfId="44255"/>
    <cellStyle name="Normal 2 67 19" xfId="44256"/>
    <cellStyle name="Normal 2 67 2" xfId="44257"/>
    <cellStyle name="Normal 2 67 20" xfId="44258"/>
    <cellStyle name="Normal 2 67 21" xfId="44259"/>
    <cellStyle name="Normal 2 67 22" xfId="44260"/>
    <cellStyle name="Normal 2 67 3" xfId="44261"/>
    <cellStyle name="Normal 2 67 4" xfId="44262"/>
    <cellStyle name="Normal 2 67 5" xfId="44263"/>
    <cellStyle name="Normal 2 67 6" xfId="44264"/>
    <cellStyle name="Normal 2 67 7" xfId="44265"/>
    <cellStyle name="Normal 2 67 8" xfId="44266"/>
    <cellStyle name="Normal 2 67 9" xfId="44267"/>
    <cellStyle name="Normal 2 68" xfId="44268"/>
    <cellStyle name="Normal 2 68 10" xfId="44269"/>
    <cellStyle name="Normal 2 68 11" xfId="44270"/>
    <cellStyle name="Normal 2 68 12" xfId="44271"/>
    <cellStyle name="Normal 2 68 13" xfId="44272"/>
    <cellStyle name="Normal 2 68 14" xfId="44273"/>
    <cellStyle name="Normal 2 68 15" xfId="44274"/>
    <cellStyle name="Normal 2 68 16" xfId="44275"/>
    <cellStyle name="Normal 2 68 17" xfId="44276"/>
    <cellStyle name="Normal 2 68 18" xfId="44277"/>
    <cellStyle name="Normal 2 68 19" xfId="44278"/>
    <cellStyle name="Normal 2 68 2" xfId="44279"/>
    <cellStyle name="Normal 2 68 20" xfId="44280"/>
    <cellStyle name="Normal 2 68 21" xfId="44281"/>
    <cellStyle name="Normal 2 68 22" xfId="44282"/>
    <cellStyle name="Normal 2 68 3" xfId="44283"/>
    <cellStyle name="Normal 2 68 4" xfId="44284"/>
    <cellStyle name="Normal 2 68 5" xfId="44285"/>
    <cellStyle name="Normal 2 68 6" xfId="44286"/>
    <cellStyle name="Normal 2 68 7" xfId="44287"/>
    <cellStyle name="Normal 2 68 8" xfId="44288"/>
    <cellStyle name="Normal 2 68 9" xfId="44289"/>
    <cellStyle name="Normal 2 69" xfId="44290"/>
    <cellStyle name="Normal 2 69 10" xfId="44291"/>
    <cellStyle name="Normal 2 69 11" xfId="44292"/>
    <cellStyle name="Normal 2 69 12" xfId="44293"/>
    <cellStyle name="Normal 2 69 13" xfId="44294"/>
    <cellStyle name="Normal 2 69 14" xfId="44295"/>
    <cellStyle name="Normal 2 69 15" xfId="44296"/>
    <cellStyle name="Normal 2 69 16" xfId="44297"/>
    <cellStyle name="Normal 2 69 17" xfId="44298"/>
    <cellStyle name="Normal 2 69 18" xfId="44299"/>
    <cellStyle name="Normal 2 69 19" xfId="44300"/>
    <cellStyle name="Normal 2 69 2" xfId="44301"/>
    <cellStyle name="Normal 2 69 20" xfId="44302"/>
    <cellStyle name="Normal 2 69 21" xfId="44303"/>
    <cellStyle name="Normal 2 69 22" xfId="44304"/>
    <cellStyle name="Normal 2 69 3" xfId="44305"/>
    <cellStyle name="Normal 2 69 4" xfId="44306"/>
    <cellStyle name="Normal 2 69 5" xfId="44307"/>
    <cellStyle name="Normal 2 69 6" xfId="44308"/>
    <cellStyle name="Normal 2 69 7" xfId="44309"/>
    <cellStyle name="Normal 2 69 8" xfId="44310"/>
    <cellStyle name="Normal 2 69 9" xfId="44311"/>
    <cellStyle name="Normal 2 7" xfId="44312"/>
    <cellStyle name="Normal 2 7 10" xfId="44313"/>
    <cellStyle name="Normal 2 7 11" xfId="44314"/>
    <cellStyle name="Normal 2 7 12" xfId="44315"/>
    <cellStyle name="Normal 2 7 13" xfId="44316"/>
    <cellStyle name="Normal 2 7 14" xfId="44317"/>
    <cellStyle name="Normal 2 7 15" xfId="44318"/>
    <cellStyle name="Normal 2 7 16" xfId="44319"/>
    <cellStyle name="Normal 2 7 17" xfId="44320"/>
    <cellStyle name="Normal 2 7 18" xfId="44321"/>
    <cellStyle name="Normal 2 7 19" xfId="44322"/>
    <cellStyle name="Normal 2 7 2" xfId="44323"/>
    <cellStyle name="Normal 2 7 20" xfId="44324"/>
    <cellStyle name="Normal 2 7 21" xfId="44325"/>
    <cellStyle name="Normal 2 7 22" xfId="44326"/>
    <cellStyle name="Normal 2 7 3" xfId="44327"/>
    <cellStyle name="Normal 2 7 4" xfId="44328"/>
    <cellStyle name="Normal 2 7 5" xfId="44329"/>
    <cellStyle name="Normal 2 7 6" xfId="44330"/>
    <cellStyle name="Normal 2 7 7" xfId="44331"/>
    <cellStyle name="Normal 2 7 8" xfId="44332"/>
    <cellStyle name="Normal 2 7 9" xfId="44333"/>
    <cellStyle name="Normal 2 70" xfId="44334"/>
    <cellStyle name="Normal 2 70 10" xfId="44335"/>
    <cellStyle name="Normal 2 70 11" xfId="44336"/>
    <cellStyle name="Normal 2 70 12" xfId="44337"/>
    <cellStyle name="Normal 2 70 13" xfId="44338"/>
    <cellStyle name="Normal 2 70 14" xfId="44339"/>
    <cellStyle name="Normal 2 70 15" xfId="44340"/>
    <cellStyle name="Normal 2 70 16" xfId="44341"/>
    <cellStyle name="Normal 2 70 17" xfId="44342"/>
    <cellStyle name="Normal 2 70 18" xfId="44343"/>
    <cellStyle name="Normal 2 70 19" xfId="44344"/>
    <cellStyle name="Normal 2 70 2" xfId="44345"/>
    <cellStyle name="Normal 2 70 20" xfId="44346"/>
    <cellStyle name="Normal 2 70 21" xfId="44347"/>
    <cellStyle name="Normal 2 70 22" xfId="44348"/>
    <cellStyle name="Normal 2 70 3" xfId="44349"/>
    <cellStyle name="Normal 2 70 4" xfId="44350"/>
    <cellStyle name="Normal 2 70 5" xfId="44351"/>
    <cellStyle name="Normal 2 70 6" xfId="44352"/>
    <cellStyle name="Normal 2 70 7" xfId="44353"/>
    <cellStyle name="Normal 2 70 8" xfId="44354"/>
    <cellStyle name="Normal 2 70 9" xfId="44355"/>
    <cellStyle name="Normal 2 71" xfId="44356"/>
    <cellStyle name="Normal 2 71 10" xfId="44357"/>
    <cellStyle name="Normal 2 71 11" xfId="44358"/>
    <cellStyle name="Normal 2 71 12" xfId="44359"/>
    <cellStyle name="Normal 2 71 13" xfId="44360"/>
    <cellStyle name="Normal 2 71 14" xfId="44361"/>
    <cellStyle name="Normal 2 71 15" xfId="44362"/>
    <cellStyle name="Normal 2 71 16" xfId="44363"/>
    <cellStyle name="Normal 2 71 17" xfId="44364"/>
    <cellStyle name="Normal 2 71 18" xfId="44365"/>
    <cellStyle name="Normal 2 71 19" xfId="44366"/>
    <cellStyle name="Normal 2 71 2" xfId="44367"/>
    <cellStyle name="Normal 2 71 20" xfId="44368"/>
    <cellStyle name="Normal 2 71 21" xfId="44369"/>
    <cellStyle name="Normal 2 71 22" xfId="44370"/>
    <cellStyle name="Normal 2 71 3" xfId="44371"/>
    <cellStyle name="Normal 2 71 4" xfId="44372"/>
    <cellStyle name="Normal 2 71 5" xfId="44373"/>
    <cellStyle name="Normal 2 71 6" xfId="44374"/>
    <cellStyle name="Normal 2 71 7" xfId="44375"/>
    <cellStyle name="Normal 2 71 8" xfId="44376"/>
    <cellStyle name="Normal 2 71 9" xfId="44377"/>
    <cellStyle name="Normal 2 72" xfId="44378"/>
    <cellStyle name="Normal 2 72 10" xfId="44379"/>
    <cellStyle name="Normal 2 72 11" xfId="44380"/>
    <cellStyle name="Normal 2 72 12" xfId="44381"/>
    <cellStyle name="Normal 2 72 13" xfId="44382"/>
    <cellStyle name="Normal 2 72 14" xfId="44383"/>
    <cellStyle name="Normal 2 72 15" xfId="44384"/>
    <cellStyle name="Normal 2 72 16" xfId="44385"/>
    <cellStyle name="Normal 2 72 17" xfId="44386"/>
    <cellStyle name="Normal 2 72 18" xfId="44387"/>
    <cellStyle name="Normal 2 72 19" xfId="44388"/>
    <cellStyle name="Normal 2 72 2" xfId="44389"/>
    <cellStyle name="Normal 2 72 20" xfId="44390"/>
    <cellStyle name="Normal 2 72 21" xfId="44391"/>
    <cellStyle name="Normal 2 72 22" xfId="44392"/>
    <cellStyle name="Normal 2 72 3" xfId="44393"/>
    <cellStyle name="Normal 2 72 4" xfId="44394"/>
    <cellStyle name="Normal 2 72 5" xfId="44395"/>
    <cellStyle name="Normal 2 72 6" xfId="44396"/>
    <cellStyle name="Normal 2 72 7" xfId="44397"/>
    <cellStyle name="Normal 2 72 8" xfId="44398"/>
    <cellStyle name="Normal 2 72 9" xfId="44399"/>
    <cellStyle name="Normal 2 73" xfId="44400"/>
    <cellStyle name="Normal 2 73 10" xfId="44401"/>
    <cellStyle name="Normal 2 73 11" xfId="44402"/>
    <cellStyle name="Normal 2 73 12" xfId="44403"/>
    <cellStyle name="Normal 2 73 13" xfId="44404"/>
    <cellStyle name="Normal 2 73 14" xfId="44405"/>
    <cellStyle name="Normal 2 73 15" xfId="44406"/>
    <cellStyle name="Normal 2 73 16" xfId="44407"/>
    <cellStyle name="Normal 2 73 17" xfId="44408"/>
    <cellStyle name="Normal 2 73 18" xfId="44409"/>
    <cellStyle name="Normal 2 73 19" xfId="44410"/>
    <cellStyle name="Normal 2 73 2" xfId="44411"/>
    <cellStyle name="Normal 2 73 20" xfId="44412"/>
    <cellStyle name="Normal 2 73 21" xfId="44413"/>
    <cellStyle name="Normal 2 73 22" xfId="44414"/>
    <cellStyle name="Normal 2 73 3" xfId="44415"/>
    <cellStyle name="Normal 2 73 4" xfId="44416"/>
    <cellStyle name="Normal 2 73 5" xfId="44417"/>
    <cellStyle name="Normal 2 73 6" xfId="44418"/>
    <cellStyle name="Normal 2 73 7" xfId="44419"/>
    <cellStyle name="Normal 2 73 8" xfId="44420"/>
    <cellStyle name="Normal 2 73 9" xfId="44421"/>
    <cellStyle name="Normal 2 74" xfId="44422"/>
    <cellStyle name="Normal 2 74 10" xfId="44423"/>
    <cellStyle name="Normal 2 74 11" xfId="44424"/>
    <cellStyle name="Normal 2 74 12" xfId="44425"/>
    <cellStyle name="Normal 2 74 13" xfId="44426"/>
    <cellStyle name="Normal 2 74 14" xfId="44427"/>
    <cellStyle name="Normal 2 74 15" xfId="44428"/>
    <cellStyle name="Normal 2 74 16" xfId="44429"/>
    <cellStyle name="Normal 2 74 17" xfId="44430"/>
    <cellStyle name="Normal 2 74 18" xfId="44431"/>
    <cellStyle name="Normal 2 74 19" xfId="44432"/>
    <cellStyle name="Normal 2 74 2" xfId="44433"/>
    <cellStyle name="Normal 2 74 20" xfId="44434"/>
    <cellStyle name="Normal 2 74 21" xfId="44435"/>
    <cellStyle name="Normal 2 74 22" xfId="44436"/>
    <cellStyle name="Normal 2 74 3" xfId="44437"/>
    <cellStyle name="Normal 2 74 4" xfId="44438"/>
    <cellStyle name="Normal 2 74 5" xfId="44439"/>
    <cellStyle name="Normal 2 74 6" xfId="44440"/>
    <cellStyle name="Normal 2 74 7" xfId="44441"/>
    <cellStyle name="Normal 2 74 8" xfId="44442"/>
    <cellStyle name="Normal 2 74 9" xfId="44443"/>
    <cellStyle name="Normal 2 75" xfId="44444"/>
    <cellStyle name="Normal 2 75 10" xfId="44445"/>
    <cellStyle name="Normal 2 75 11" xfId="44446"/>
    <cellStyle name="Normal 2 75 12" xfId="44447"/>
    <cellStyle name="Normal 2 75 13" xfId="44448"/>
    <cellStyle name="Normal 2 75 14" xfId="44449"/>
    <cellStyle name="Normal 2 75 15" xfId="44450"/>
    <cellStyle name="Normal 2 75 16" xfId="44451"/>
    <cellStyle name="Normal 2 75 17" xfId="44452"/>
    <cellStyle name="Normal 2 75 18" xfId="44453"/>
    <cellStyle name="Normal 2 75 19" xfId="44454"/>
    <cellStyle name="Normal 2 75 2" xfId="44455"/>
    <cellStyle name="Normal 2 75 20" xfId="44456"/>
    <cellStyle name="Normal 2 75 21" xfId="44457"/>
    <cellStyle name="Normal 2 75 22" xfId="44458"/>
    <cellStyle name="Normal 2 75 3" xfId="44459"/>
    <cellStyle name="Normal 2 75 4" xfId="44460"/>
    <cellStyle name="Normal 2 75 5" xfId="44461"/>
    <cellStyle name="Normal 2 75 6" xfId="44462"/>
    <cellStyle name="Normal 2 75 7" xfId="44463"/>
    <cellStyle name="Normal 2 75 8" xfId="44464"/>
    <cellStyle name="Normal 2 75 9" xfId="44465"/>
    <cellStyle name="Normal 2 76" xfId="44466"/>
    <cellStyle name="Normal 2 76 10" xfId="44467"/>
    <cellStyle name="Normal 2 76 11" xfId="44468"/>
    <cellStyle name="Normal 2 76 12" xfId="44469"/>
    <cellStyle name="Normal 2 76 13" xfId="44470"/>
    <cellStyle name="Normal 2 76 14" xfId="44471"/>
    <cellStyle name="Normal 2 76 15" xfId="44472"/>
    <cellStyle name="Normal 2 76 16" xfId="44473"/>
    <cellStyle name="Normal 2 76 17" xfId="44474"/>
    <cellStyle name="Normal 2 76 18" xfId="44475"/>
    <cellStyle name="Normal 2 76 19" xfId="44476"/>
    <cellStyle name="Normal 2 76 2" xfId="44477"/>
    <cellStyle name="Normal 2 76 20" xfId="44478"/>
    <cellStyle name="Normal 2 76 21" xfId="44479"/>
    <cellStyle name="Normal 2 76 22" xfId="44480"/>
    <cellStyle name="Normal 2 76 3" xfId="44481"/>
    <cellStyle name="Normal 2 76 4" xfId="44482"/>
    <cellStyle name="Normal 2 76 5" xfId="44483"/>
    <cellStyle name="Normal 2 76 6" xfId="44484"/>
    <cellStyle name="Normal 2 76 7" xfId="44485"/>
    <cellStyle name="Normal 2 76 8" xfId="44486"/>
    <cellStyle name="Normal 2 76 9" xfId="44487"/>
    <cellStyle name="Normal 2 77" xfId="44488"/>
    <cellStyle name="Normal 2 77 10" xfId="44489"/>
    <cellStyle name="Normal 2 77 11" xfId="44490"/>
    <cellStyle name="Normal 2 77 12" xfId="44491"/>
    <cellStyle name="Normal 2 77 13" xfId="44492"/>
    <cellStyle name="Normal 2 77 14" xfId="44493"/>
    <cellStyle name="Normal 2 77 15" xfId="44494"/>
    <cellStyle name="Normal 2 77 16" xfId="44495"/>
    <cellStyle name="Normal 2 77 17" xfId="44496"/>
    <cellStyle name="Normal 2 77 18" xfId="44497"/>
    <cellStyle name="Normal 2 77 19" xfId="44498"/>
    <cellStyle name="Normal 2 77 2" xfId="44499"/>
    <cellStyle name="Normal 2 77 20" xfId="44500"/>
    <cellStyle name="Normal 2 77 21" xfId="44501"/>
    <cellStyle name="Normal 2 77 22" xfId="44502"/>
    <cellStyle name="Normal 2 77 3" xfId="44503"/>
    <cellStyle name="Normal 2 77 4" xfId="44504"/>
    <cellStyle name="Normal 2 77 5" xfId="44505"/>
    <cellStyle name="Normal 2 77 6" xfId="44506"/>
    <cellStyle name="Normal 2 77 7" xfId="44507"/>
    <cellStyle name="Normal 2 77 8" xfId="44508"/>
    <cellStyle name="Normal 2 77 9" xfId="44509"/>
    <cellStyle name="Normal 2 78" xfId="44510"/>
    <cellStyle name="Normal 2 78 10" xfId="44511"/>
    <cellStyle name="Normal 2 78 11" xfId="44512"/>
    <cellStyle name="Normal 2 78 12" xfId="44513"/>
    <cellStyle name="Normal 2 78 13" xfId="44514"/>
    <cellStyle name="Normal 2 78 14" xfId="44515"/>
    <cellStyle name="Normal 2 78 15" xfId="44516"/>
    <cellStyle name="Normal 2 78 16" xfId="44517"/>
    <cellStyle name="Normal 2 78 17" xfId="44518"/>
    <cellStyle name="Normal 2 78 18" xfId="44519"/>
    <cellStyle name="Normal 2 78 19" xfId="44520"/>
    <cellStyle name="Normal 2 78 2" xfId="44521"/>
    <cellStyle name="Normal 2 78 20" xfId="44522"/>
    <cellStyle name="Normal 2 78 21" xfId="44523"/>
    <cellStyle name="Normal 2 78 22" xfId="44524"/>
    <cellStyle name="Normal 2 78 3" xfId="44525"/>
    <cellStyle name="Normal 2 78 4" xfId="44526"/>
    <cellStyle name="Normal 2 78 5" xfId="44527"/>
    <cellStyle name="Normal 2 78 6" xfId="44528"/>
    <cellStyle name="Normal 2 78 7" xfId="44529"/>
    <cellStyle name="Normal 2 78 8" xfId="44530"/>
    <cellStyle name="Normal 2 78 9" xfId="44531"/>
    <cellStyle name="Normal 2 79" xfId="44532"/>
    <cellStyle name="Normal 2 79 10" xfId="44533"/>
    <cellStyle name="Normal 2 79 11" xfId="44534"/>
    <cellStyle name="Normal 2 79 12" xfId="44535"/>
    <cellStyle name="Normal 2 79 13" xfId="44536"/>
    <cellStyle name="Normal 2 79 14" xfId="44537"/>
    <cellStyle name="Normal 2 79 15" xfId="44538"/>
    <cellStyle name="Normal 2 79 16" xfId="44539"/>
    <cellStyle name="Normal 2 79 17" xfId="44540"/>
    <cellStyle name="Normal 2 79 18" xfId="44541"/>
    <cellStyle name="Normal 2 79 19" xfId="44542"/>
    <cellStyle name="Normal 2 79 2" xfId="44543"/>
    <cellStyle name="Normal 2 79 20" xfId="44544"/>
    <cellStyle name="Normal 2 79 21" xfId="44545"/>
    <cellStyle name="Normal 2 79 22" xfId="44546"/>
    <cellStyle name="Normal 2 79 3" xfId="44547"/>
    <cellStyle name="Normal 2 79 4" xfId="44548"/>
    <cellStyle name="Normal 2 79 5" xfId="44549"/>
    <cellStyle name="Normal 2 79 6" xfId="44550"/>
    <cellStyle name="Normal 2 79 7" xfId="44551"/>
    <cellStyle name="Normal 2 79 8" xfId="44552"/>
    <cellStyle name="Normal 2 79 9" xfId="44553"/>
    <cellStyle name="Normal 2 8" xfId="44554"/>
    <cellStyle name="Normal 2 8 10" xfId="44555"/>
    <cellStyle name="Normal 2 8 11" xfId="44556"/>
    <cellStyle name="Normal 2 8 12" xfId="44557"/>
    <cellStyle name="Normal 2 8 13" xfId="44558"/>
    <cellStyle name="Normal 2 8 14" xfId="44559"/>
    <cellStyle name="Normal 2 8 15" xfId="44560"/>
    <cellStyle name="Normal 2 8 16" xfId="44561"/>
    <cellStyle name="Normal 2 8 17" xfId="44562"/>
    <cellStyle name="Normal 2 8 18" xfId="44563"/>
    <cellStyle name="Normal 2 8 19" xfId="44564"/>
    <cellStyle name="Normal 2 8 2" xfId="44565"/>
    <cellStyle name="Normal 2 8 20" xfId="44566"/>
    <cellStyle name="Normal 2 8 21" xfId="44567"/>
    <cellStyle name="Normal 2 8 22" xfId="44568"/>
    <cellStyle name="Normal 2 8 3" xfId="44569"/>
    <cellStyle name="Normal 2 8 4" xfId="44570"/>
    <cellStyle name="Normal 2 8 5" xfId="44571"/>
    <cellStyle name="Normal 2 8 6" xfId="44572"/>
    <cellStyle name="Normal 2 8 7" xfId="44573"/>
    <cellStyle name="Normal 2 8 8" xfId="44574"/>
    <cellStyle name="Normal 2 8 9" xfId="44575"/>
    <cellStyle name="Normal 2 80" xfId="44576"/>
    <cellStyle name="Normal 2 80 10" xfId="44577"/>
    <cellStyle name="Normal 2 80 11" xfId="44578"/>
    <cellStyle name="Normal 2 80 12" xfId="44579"/>
    <cellStyle name="Normal 2 80 13" xfId="44580"/>
    <cellStyle name="Normal 2 80 14" xfId="44581"/>
    <cellStyle name="Normal 2 80 15" xfId="44582"/>
    <cellStyle name="Normal 2 80 16" xfId="44583"/>
    <cellStyle name="Normal 2 80 17" xfId="44584"/>
    <cellStyle name="Normal 2 80 18" xfId="44585"/>
    <cellStyle name="Normal 2 80 19" xfId="44586"/>
    <cellStyle name="Normal 2 80 2" xfId="44587"/>
    <cellStyle name="Normal 2 80 20" xfId="44588"/>
    <cellStyle name="Normal 2 80 21" xfId="44589"/>
    <cellStyle name="Normal 2 80 22" xfId="44590"/>
    <cellStyle name="Normal 2 80 3" xfId="44591"/>
    <cellStyle name="Normal 2 80 4" xfId="44592"/>
    <cellStyle name="Normal 2 80 5" xfId="44593"/>
    <cellStyle name="Normal 2 80 6" xfId="44594"/>
    <cellStyle name="Normal 2 80 7" xfId="44595"/>
    <cellStyle name="Normal 2 80 8" xfId="44596"/>
    <cellStyle name="Normal 2 80 9" xfId="44597"/>
    <cellStyle name="Normal 2 81" xfId="44598"/>
    <cellStyle name="Normal 2 81 10" xfId="44599"/>
    <cellStyle name="Normal 2 81 11" xfId="44600"/>
    <cellStyle name="Normal 2 81 12" xfId="44601"/>
    <cellStyle name="Normal 2 81 13" xfId="44602"/>
    <cellStyle name="Normal 2 81 14" xfId="44603"/>
    <cellStyle name="Normal 2 81 15" xfId="44604"/>
    <cellStyle name="Normal 2 81 16" xfId="44605"/>
    <cellStyle name="Normal 2 81 17" xfId="44606"/>
    <cellStyle name="Normal 2 81 18" xfId="44607"/>
    <cellStyle name="Normal 2 81 19" xfId="44608"/>
    <cellStyle name="Normal 2 81 2" xfId="44609"/>
    <cellStyle name="Normal 2 81 20" xfId="44610"/>
    <cellStyle name="Normal 2 81 21" xfId="44611"/>
    <cellStyle name="Normal 2 81 22" xfId="44612"/>
    <cellStyle name="Normal 2 81 3" xfId="44613"/>
    <cellStyle name="Normal 2 81 4" xfId="44614"/>
    <cellStyle name="Normal 2 81 5" xfId="44615"/>
    <cellStyle name="Normal 2 81 6" xfId="44616"/>
    <cellStyle name="Normal 2 81 7" xfId="44617"/>
    <cellStyle name="Normal 2 81 8" xfId="44618"/>
    <cellStyle name="Normal 2 81 9" xfId="44619"/>
    <cellStyle name="Normal 2 82" xfId="44620"/>
    <cellStyle name="Normal 2 82 10" xfId="44621"/>
    <cellStyle name="Normal 2 82 11" xfId="44622"/>
    <cellStyle name="Normal 2 82 12" xfId="44623"/>
    <cellStyle name="Normal 2 82 13" xfId="44624"/>
    <cellStyle name="Normal 2 82 14" xfId="44625"/>
    <cellStyle name="Normal 2 82 15" xfId="44626"/>
    <cellStyle name="Normal 2 82 16" xfId="44627"/>
    <cellStyle name="Normal 2 82 17" xfId="44628"/>
    <cellStyle name="Normal 2 82 18" xfId="44629"/>
    <cellStyle name="Normal 2 82 19" xfId="44630"/>
    <cellStyle name="Normal 2 82 2" xfId="44631"/>
    <cellStyle name="Normal 2 82 20" xfId="44632"/>
    <cellStyle name="Normal 2 82 21" xfId="44633"/>
    <cellStyle name="Normal 2 82 22" xfId="44634"/>
    <cellStyle name="Normal 2 82 3" xfId="44635"/>
    <cellStyle name="Normal 2 82 4" xfId="44636"/>
    <cellStyle name="Normal 2 82 5" xfId="44637"/>
    <cellStyle name="Normal 2 82 6" xfId="44638"/>
    <cellStyle name="Normal 2 82 7" xfId="44639"/>
    <cellStyle name="Normal 2 82 8" xfId="44640"/>
    <cellStyle name="Normal 2 82 9" xfId="44641"/>
    <cellStyle name="Normal 2 83" xfId="44642"/>
    <cellStyle name="Normal 2 83 10" xfId="44643"/>
    <cellStyle name="Normal 2 83 11" xfId="44644"/>
    <cellStyle name="Normal 2 83 12" xfId="44645"/>
    <cellStyle name="Normal 2 83 13" xfId="44646"/>
    <cellStyle name="Normal 2 83 14" xfId="44647"/>
    <cellStyle name="Normal 2 83 15" xfId="44648"/>
    <cellStyle name="Normal 2 83 16" xfId="44649"/>
    <cellStyle name="Normal 2 83 17" xfId="44650"/>
    <cellStyle name="Normal 2 83 18" xfId="44651"/>
    <cellStyle name="Normal 2 83 19" xfId="44652"/>
    <cellStyle name="Normal 2 83 2" xfId="44653"/>
    <cellStyle name="Normal 2 83 20" xfId="44654"/>
    <cellStyle name="Normal 2 83 21" xfId="44655"/>
    <cellStyle name="Normal 2 83 22" xfId="44656"/>
    <cellStyle name="Normal 2 83 3" xfId="44657"/>
    <cellStyle name="Normal 2 83 4" xfId="44658"/>
    <cellStyle name="Normal 2 83 5" xfId="44659"/>
    <cellStyle name="Normal 2 83 6" xfId="44660"/>
    <cellStyle name="Normal 2 83 7" xfId="44661"/>
    <cellStyle name="Normal 2 83 8" xfId="44662"/>
    <cellStyle name="Normal 2 83 9" xfId="44663"/>
    <cellStyle name="Normal 2 84" xfId="44664"/>
    <cellStyle name="Normal 2 84 10" xfId="44665"/>
    <cellStyle name="Normal 2 84 11" xfId="44666"/>
    <cellStyle name="Normal 2 84 12" xfId="44667"/>
    <cellStyle name="Normal 2 84 13" xfId="44668"/>
    <cellStyle name="Normal 2 84 14" xfId="44669"/>
    <cellStyle name="Normal 2 84 15" xfId="44670"/>
    <cellStyle name="Normal 2 84 16" xfId="44671"/>
    <cellStyle name="Normal 2 84 17" xfId="44672"/>
    <cellStyle name="Normal 2 84 18" xfId="44673"/>
    <cellStyle name="Normal 2 84 19" xfId="44674"/>
    <cellStyle name="Normal 2 84 2" xfId="44675"/>
    <cellStyle name="Normal 2 84 20" xfId="44676"/>
    <cellStyle name="Normal 2 84 21" xfId="44677"/>
    <cellStyle name="Normal 2 84 22" xfId="44678"/>
    <cellStyle name="Normal 2 84 3" xfId="44679"/>
    <cellStyle name="Normal 2 84 4" xfId="44680"/>
    <cellStyle name="Normal 2 84 5" xfId="44681"/>
    <cellStyle name="Normal 2 84 6" xfId="44682"/>
    <cellStyle name="Normal 2 84 7" xfId="44683"/>
    <cellStyle name="Normal 2 84 8" xfId="44684"/>
    <cellStyle name="Normal 2 84 9" xfId="44685"/>
    <cellStyle name="Normal 2 85" xfId="44686"/>
    <cellStyle name="Normal 2 85 10" xfId="44687"/>
    <cellStyle name="Normal 2 85 11" xfId="44688"/>
    <cellStyle name="Normal 2 85 12" xfId="44689"/>
    <cellStyle name="Normal 2 85 13" xfId="44690"/>
    <cellStyle name="Normal 2 85 14" xfId="44691"/>
    <cellStyle name="Normal 2 85 15" xfId="44692"/>
    <cellStyle name="Normal 2 85 16" xfId="44693"/>
    <cellStyle name="Normal 2 85 17" xfId="44694"/>
    <cellStyle name="Normal 2 85 18" xfId="44695"/>
    <cellStyle name="Normal 2 85 19" xfId="44696"/>
    <cellStyle name="Normal 2 85 2" xfId="44697"/>
    <cellStyle name="Normal 2 85 20" xfId="44698"/>
    <cellStyle name="Normal 2 85 21" xfId="44699"/>
    <cellStyle name="Normal 2 85 22" xfId="44700"/>
    <cellStyle name="Normal 2 85 3" xfId="44701"/>
    <cellStyle name="Normal 2 85 4" xfId="44702"/>
    <cellStyle name="Normal 2 85 5" xfId="44703"/>
    <cellStyle name="Normal 2 85 6" xfId="44704"/>
    <cellStyle name="Normal 2 85 7" xfId="44705"/>
    <cellStyle name="Normal 2 85 8" xfId="44706"/>
    <cellStyle name="Normal 2 85 9" xfId="44707"/>
    <cellStyle name="Normal 2 86" xfId="44708"/>
    <cellStyle name="Normal 2 86 10" xfId="44709"/>
    <cellStyle name="Normal 2 86 11" xfId="44710"/>
    <cellStyle name="Normal 2 86 12" xfId="44711"/>
    <cellStyle name="Normal 2 86 13" xfId="44712"/>
    <cellStyle name="Normal 2 86 14" xfId="44713"/>
    <cellStyle name="Normal 2 86 15" xfId="44714"/>
    <cellStyle name="Normal 2 86 16" xfId="44715"/>
    <cellStyle name="Normal 2 86 17" xfId="44716"/>
    <cellStyle name="Normal 2 86 18" xfId="44717"/>
    <cellStyle name="Normal 2 86 19" xfId="44718"/>
    <cellStyle name="Normal 2 86 2" xfId="44719"/>
    <cellStyle name="Normal 2 86 20" xfId="44720"/>
    <cellStyle name="Normal 2 86 21" xfId="44721"/>
    <cellStyle name="Normal 2 86 22" xfId="44722"/>
    <cellStyle name="Normal 2 86 3" xfId="44723"/>
    <cellStyle name="Normal 2 86 4" xfId="44724"/>
    <cellStyle name="Normal 2 86 5" xfId="44725"/>
    <cellStyle name="Normal 2 86 6" xfId="44726"/>
    <cellStyle name="Normal 2 86 7" xfId="44727"/>
    <cellStyle name="Normal 2 86 8" xfId="44728"/>
    <cellStyle name="Normal 2 86 9" xfId="44729"/>
    <cellStyle name="Normal 2 87" xfId="44730"/>
    <cellStyle name="Normal 2 87 10" xfId="44731"/>
    <cellStyle name="Normal 2 87 11" xfId="44732"/>
    <cellStyle name="Normal 2 87 12" xfId="44733"/>
    <cellStyle name="Normal 2 87 13" xfId="44734"/>
    <cellStyle name="Normal 2 87 14" xfId="44735"/>
    <cellStyle name="Normal 2 87 15" xfId="44736"/>
    <cellStyle name="Normal 2 87 16" xfId="44737"/>
    <cellStyle name="Normal 2 87 17" xfId="44738"/>
    <cellStyle name="Normal 2 87 18" xfId="44739"/>
    <cellStyle name="Normal 2 87 19" xfId="44740"/>
    <cellStyle name="Normal 2 87 2" xfId="44741"/>
    <cellStyle name="Normal 2 87 20" xfId="44742"/>
    <cellStyle name="Normal 2 87 21" xfId="44743"/>
    <cellStyle name="Normal 2 87 22" xfId="44744"/>
    <cellStyle name="Normal 2 87 3" xfId="44745"/>
    <cellStyle name="Normal 2 87 4" xfId="44746"/>
    <cellStyle name="Normal 2 87 5" xfId="44747"/>
    <cellStyle name="Normal 2 87 6" xfId="44748"/>
    <cellStyle name="Normal 2 87 7" xfId="44749"/>
    <cellStyle name="Normal 2 87 8" xfId="44750"/>
    <cellStyle name="Normal 2 87 9" xfId="44751"/>
    <cellStyle name="Normal 2 88" xfId="44752"/>
    <cellStyle name="Normal 2 88 10" xfId="44753"/>
    <cellStyle name="Normal 2 88 11" xfId="44754"/>
    <cellStyle name="Normal 2 88 12" xfId="44755"/>
    <cellStyle name="Normal 2 88 13" xfId="44756"/>
    <cellStyle name="Normal 2 88 14" xfId="44757"/>
    <cellStyle name="Normal 2 88 15" xfId="44758"/>
    <cellStyle name="Normal 2 88 16" xfId="44759"/>
    <cellStyle name="Normal 2 88 17" xfId="44760"/>
    <cellStyle name="Normal 2 88 18" xfId="44761"/>
    <cellStyle name="Normal 2 88 19" xfId="44762"/>
    <cellStyle name="Normal 2 88 2" xfId="44763"/>
    <cellStyle name="Normal 2 88 20" xfId="44764"/>
    <cellStyle name="Normal 2 88 21" xfId="44765"/>
    <cellStyle name="Normal 2 88 22" xfId="44766"/>
    <cellStyle name="Normal 2 88 3" xfId="44767"/>
    <cellStyle name="Normal 2 88 4" xfId="44768"/>
    <cellStyle name="Normal 2 88 5" xfId="44769"/>
    <cellStyle name="Normal 2 88 6" xfId="44770"/>
    <cellStyle name="Normal 2 88 7" xfId="44771"/>
    <cellStyle name="Normal 2 88 8" xfId="44772"/>
    <cellStyle name="Normal 2 88 9" xfId="44773"/>
    <cellStyle name="Normal 2 89" xfId="44774"/>
    <cellStyle name="Normal 2 89 10" xfId="44775"/>
    <cellStyle name="Normal 2 89 11" xfId="44776"/>
    <cellStyle name="Normal 2 89 12" xfId="44777"/>
    <cellStyle name="Normal 2 89 13" xfId="44778"/>
    <cellStyle name="Normal 2 89 14" xfId="44779"/>
    <cellStyle name="Normal 2 89 15" xfId="44780"/>
    <cellStyle name="Normal 2 89 16" xfId="44781"/>
    <cellStyle name="Normal 2 89 17" xfId="44782"/>
    <cellStyle name="Normal 2 89 18" xfId="44783"/>
    <cellStyle name="Normal 2 89 19" xfId="44784"/>
    <cellStyle name="Normal 2 89 2" xfId="44785"/>
    <cellStyle name="Normal 2 89 20" xfId="44786"/>
    <cellStyle name="Normal 2 89 21" xfId="44787"/>
    <cellStyle name="Normal 2 89 22" xfId="44788"/>
    <cellStyle name="Normal 2 89 3" xfId="44789"/>
    <cellStyle name="Normal 2 89 4" xfId="44790"/>
    <cellStyle name="Normal 2 89 5" xfId="44791"/>
    <cellStyle name="Normal 2 89 6" xfId="44792"/>
    <cellStyle name="Normal 2 89 7" xfId="44793"/>
    <cellStyle name="Normal 2 89 8" xfId="44794"/>
    <cellStyle name="Normal 2 89 9" xfId="44795"/>
    <cellStyle name="Normal 2 9" xfId="44796"/>
    <cellStyle name="Normal 2 9 10" xfId="44797"/>
    <cellStyle name="Normal 2 9 11" xfId="44798"/>
    <cellStyle name="Normal 2 9 12" xfId="44799"/>
    <cellStyle name="Normal 2 9 13" xfId="44800"/>
    <cellStyle name="Normal 2 9 14" xfId="44801"/>
    <cellStyle name="Normal 2 9 15" xfId="44802"/>
    <cellStyle name="Normal 2 9 16" xfId="44803"/>
    <cellStyle name="Normal 2 9 17" xfId="44804"/>
    <cellStyle name="Normal 2 9 18" xfId="44805"/>
    <cellStyle name="Normal 2 9 19" xfId="44806"/>
    <cellStyle name="Normal 2 9 2" xfId="44807"/>
    <cellStyle name="Normal 2 9 20" xfId="44808"/>
    <cellStyle name="Normal 2 9 21" xfId="44809"/>
    <cellStyle name="Normal 2 9 22" xfId="44810"/>
    <cellStyle name="Normal 2 9 3" xfId="44811"/>
    <cellStyle name="Normal 2 9 4" xfId="44812"/>
    <cellStyle name="Normal 2 9 5" xfId="44813"/>
    <cellStyle name="Normal 2 9 6" xfId="44814"/>
    <cellStyle name="Normal 2 9 7" xfId="44815"/>
    <cellStyle name="Normal 2 9 8" xfId="44816"/>
    <cellStyle name="Normal 2 9 9" xfId="44817"/>
    <cellStyle name="Normal 2 90" xfId="44818"/>
    <cellStyle name="Normal 2 90 10" xfId="44819"/>
    <cellStyle name="Normal 2 90 11" xfId="44820"/>
    <cellStyle name="Normal 2 90 12" xfId="44821"/>
    <cellStyle name="Normal 2 90 13" xfId="44822"/>
    <cellStyle name="Normal 2 90 14" xfId="44823"/>
    <cellStyle name="Normal 2 90 15" xfId="44824"/>
    <cellStyle name="Normal 2 90 16" xfId="44825"/>
    <cellStyle name="Normal 2 90 17" xfId="44826"/>
    <cellStyle name="Normal 2 90 18" xfId="44827"/>
    <cellStyle name="Normal 2 90 19" xfId="44828"/>
    <cellStyle name="Normal 2 90 2" xfId="44829"/>
    <cellStyle name="Normal 2 90 20" xfId="44830"/>
    <cellStyle name="Normal 2 90 21" xfId="44831"/>
    <cellStyle name="Normal 2 90 22" xfId="44832"/>
    <cellStyle name="Normal 2 90 3" xfId="44833"/>
    <cellStyle name="Normal 2 90 4" xfId="44834"/>
    <cellStyle name="Normal 2 90 5" xfId="44835"/>
    <cellStyle name="Normal 2 90 6" xfId="44836"/>
    <cellStyle name="Normal 2 90 7" xfId="44837"/>
    <cellStyle name="Normal 2 90 8" xfId="44838"/>
    <cellStyle name="Normal 2 90 9" xfId="44839"/>
    <cellStyle name="Normal 2 91" xfId="44840"/>
    <cellStyle name="Normal 2 91 10" xfId="44841"/>
    <cellStyle name="Normal 2 91 11" xfId="44842"/>
    <cellStyle name="Normal 2 91 12" xfId="44843"/>
    <cellStyle name="Normal 2 91 13" xfId="44844"/>
    <cellStyle name="Normal 2 91 14" xfId="44845"/>
    <cellStyle name="Normal 2 91 15" xfId="44846"/>
    <cellStyle name="Normal 2 91 16" xfId="44847"/>
    <cellStyle name="Normal 2 91 17" xfId="44848"/>
    <cellStyle name="Normal 2 91 18" xfId="44849"/>
    <cellStyle name="Normal 2 91 19" xfId="44850"/>
    <cellStyle name="Normal 2 91 2" xfId="44851"/>
    <cellStyle name="Normal 2 91 20" xfId="44852"/>
    <cellStyle name="Normal 2 91 21" xfId="44853"/>
    <cellStyle name="Normal 2 91 22" xfId="44854"/>
    <cellStyle name="Normal 2 91 3" xfId="44855"/>
    <cellStyle name="Normal 2 91 4" xfId="44856"/>
    <cellStyle name="Normal 2 91 5" xfId="44857"/>
    <cellStyle name="Normal 2 91 6" xfId="44858"/>
    <cellStyle name="Normal 2 91 7" xfId="44859"/>
    <cellStyle name="Normal 2 91 8" xfId="44860"/>
    <cellStyle name="Normal 2 91 9" xfId="44861"/>
    <cellStyle name="Normal 2 92" xfId="44862"/>
    <cellStyle name="Normal 2 92 10" xfId="44863"/>
    <cellStyle name="Normal 2 92 11" xfId="44864"/>
    <cellStyle name="Normal 2 92 12" xfId="44865"/>
    <cellStyle name="Normal 2 92 13" xfId="44866"/>
    <cellStyle name="Normal 2 92 14" xfId="44867"/>
    <cellStyle name="Normal 2 92 15" xfId="44868"/>
    <cellStyle name="Normal 2 92 16" xfId="44869"/>
    <cellStyle name="Normal 2 92 17" xfId="44870"/>
    <cellStyle name="Normal 2 92 18" xfId="44871"/>
    <cellStyle name="Normal 2 92 19" xfId="44872"/>
    <cellStyle name="Normal 2 92 2" xfId="44873"/>
    <cellStyle name="Normal 2 92 20" xfId="44874"/>
    <cellStyle name="Normal 2 92 21" xfId="44875"/>
    <cellStyle name="Normal 2 92 22" xfId="44876"/>
    <cellStyle name="Normal 2 92 3" xfId="44877"/>
    <cellStyle name="Normal 2 92 4" xfId="44878"/>
    <cellStyle name="Normal 2 92 5" xfId="44879"/>
    <cellStyle name="Normal 2 92 6" xfId="44880"/>
    <cellStyle name="Normal 2 92 7" xfId="44881"/>
    <cellStyle name="Normal 2 92 8" xfId="44882"/>
    <cellStyle name="Normal 2 92 9" xfId="44883"/>
    <cellStyle name="Normal 2 93" xfId="44884"/>
    <cellStyle name="Normal 2 93 10" xfId="44885"/>
    <cellStyle name="Normal 2 93 11" xfId="44886"/>
    <cellStyle name="Normal 2 93 12" xfId="44887"/>
    <cellStyle name="Normal 2 93 13" xfId="44888"/>
    <cellStyle name="Normal 2 93 14" xfId="44889"/>
    <cellStyle name="Normal 2 93 15" xfId="44890"/>
    <cellStyle name="Normal 2 93 16" xfId="44891"/>
    <cellStyle name="Normal 2 93 17" xfId="44892"/>
    <cellStyle name="Normal 2 93 18" xfId="44893"/>
    <cellStyle name="Normal 2 93 19" xfId="44894"/>
    <cellStyle name="Normal 2 93 2" xfId="44895"/>
    <cellStyle name="Normal 2 93 20" xfId="44896"/>
    <cellStyle name="Normal 2 93 21" xfId="44897"/>
    <cellStyle name="Normal 2 93 22" xfId="44898"/>
    <cellStyle name="Normal 2 93 3" xfId="44899"/>
    <cellStyle name="Normal 2 93 4" xfId="44900"/>
    <cellStyle name="Normal 2 93 5" xfId="44901"/>
    <cellStyle name="Normal 2 93 6" xfId="44902"/>
    <cellStyle name="Normal 2 93 7" xfId="44903"/>
    <cellStyle name="Normal 2 93 8" xfId="44904"/>
    <cellStyle name="Normal 2 93 9" xfId="44905"/>
    <cellStyle name="Normal 2 94" xfId="44906"/>
    <cellStyle name="Normal 2 94 10" xfId="44907"/>
    <cellStyle name="Normal 2 94 11" xfId="44908"/>
    <cellStyle name="Normal 2 94 12" xfId="44909"/>
    <cellStyle name="Normal 2 94 13" xfId="44910"/>
    <cellStyle name="Normal 2 94 14" xfId="44911"/>
    <cellStyle name="Normal 2 94 15" xfId="44912"/>
    <cellStyle name="Normal 2 94 16" xfId="44913"/>
    <cellStyle name="Normal 2 94 17" xfId="44914"/>
    <cellStyle name="Normal 2 94 18" xfId="44915"/>
    <cellStyle name="Normal 2 94 19" xfId="44916"/>
    <cellStyle name="Normal 2 94 2" xfId="44917"/>
    <cellStyle name="Normal 2 94 20" xfId="44918"/>
    <cellStyle name="Normal 2 94 21" xfId="44919"/>
    <cellStyle name="Normal 2 94 22" xfId="44920"/>
    <cellStyle name="Normal 2 94 3" xfId="44921"/>
    <cellStyle name="Normal 2 94 4" xfId="44922"/>
    <cellStyle name="Normal 2 94 5" xfId="44923"/>
    <cellStyle name="Normal 2 94 6" xfId="44924"/>
    <cellStyle name="Normal 2 94 7" xfId="44925"/>
    <cellStyle name="Normal 2 94 8" xfId="44926"/>
    <cellStyle name="Normal 2 94 9" xfId="44927"/>
    <cellStyle name="Normal 2 95" xfId="44928"/>
    <cellStyle name="Normal 2 96" xfId="44929"/>
    <cellStyle name="Normal 2 97" xfId="54388"/>
    <cellStyle name="Normal 20" xfId="44930"/>
    <cellStyle name="Normal 20 10" xfId="44931"/>
    <cellStyle name="Normal 20 11" xfId="44932"/>
    <cellStyle name="Normal 20 12" xfId="44933"/>
    <cellStyle name="Normal 20 13" xfId="44934"/>
    <cellStyle name="Normal 20 14" xfId="44935"/>
    <cellStyle name="Normal 20 15" xfId="44936"/>
    <cellStyle name="Normal 20 16" xfId="44937"/>
    <cellStyle name="Normal 20 17" xfId="44938"/>
    <cellStyle name="Normal 20 18" xfId="44939"/>
    <cellStyle name="Normal 20 19" xfId="44940"/>
    <cellStyle name="Normal 20 2" xfId="44941"/>
    <cellStyle name="Normal 20 20" xfId="44942"/>
    <cellStyle name="Normal 20 21" xfId="44943"/>
    <cellStyle name="Normal 20 22" xfId="44944"/>
    <cellStyle name="Normal 20 3" xfId="44945"/>
    <cellStyle name="Normal 20 4" xfId="44946"/>
    <cellStyle name="Normal 20 5" xfId="44947"/>
    <cellStyle name="Normal 20 6" xfId="44948"/>
    <cellStyle name="Normal 20 7" xfId="44949"/>
    <cellStyle name="Normal 20 8" xfId="44950"/>
    <cellStyle name="Normal 20 9" xfId="44951"/>
    <cellStyle name="Normal 21" xfId="44952"/>
    <cellStyle name="Normal 21 10" xfId="44953"/>
    <cellStyle name="Normal 21 11" xfId="44954"/>
    <cellStyle name="Normal 21 12" xfId="44955"/>
    <cellStyle name="Normal 21 13" xfId="44956"/>
    <cellStyle name="Normal 21 14" xfId="44957"/>
    <cellStyle name="Normal 21 15" xfId="44958"/>
    <cellStyle name="Normal 21 16" xfId="44959"/>
    <cellStyle name="Normal 21 17" xfId="44960"/>
    <cellStyle name="Normal 21 18" xfId="44961"/>
    <cellStyle name="Normal 21 19" xfId="44962"/>
    <cellStyle name="Normal 21 2" xfId="44963"/>
    <cellStyle name="Normal 21 20" xfId="44964"/>
    <cellStyle name="Normal 21 21" xfId="44965"/>
    <cellStyle name="Normal 21 22" xfId="44966"/>
    <cellStyle name="Normal 21 3" xfId="44967"/>
    <cellStyle name="Normal 21 4" xfId="44968"/>
    <cellStyle name="Normal 21 5" xfId="44969"/>
    <cellStyle name="Normal 21 6" xfId="44970"/>
    <cellStyle name="Normal 21 7" xfId="44971"/>
    <cellStyle name="Normal 21 8" xfId="44972"/>
    <cellStyle name="Normal 21 9" xfId="44973"/>
    <cellStyle name="Normal 22" xfId="44974"/>
    <cellStyle name="Normal 22 10" xfId="44975"/>
    <cellStyle name="Normal 22 11" xfId="44976"/>
    <cellStyle name="Normal 22 12" xfId="44977"/>
    <cellStyle name="Normal 22 13" xfId="44978"/>
    <cellStyle name="Normal 22 14" xfId="44979"/>
    <cellStyle name="Normal 22 15" xfId="44980"/>
    <cellStyle name="Normal 22 16" xfId="44981"/>
    <cellStyle name="Normal 22 17" xfId="44982"/>
    <cellStyle name="Normal 22 18" xfId="44983"/>
    <cellStyle name="Normal 22 19" xfId="44984"/>
    <cellStyle name="Normal 22 2" xfId="44985"/>
    <cellStyle name="Normal 22 20" xfId="44986"/>
    <cellStyle name="Normal 22 21" xfId="44987"/>
    <cellStyle name="Normal 22 22" xfId="44988"/>
    <cellStyle name="Normal 22 3" xfId="44989"/>
    <cellStyle name="Normal 22 4" xfId="44990"/>
    <cellStyle name="Normal 22 5" xfId="44991"/>
    <cellStyle name="Normal 22 6" xfId="44992"/>
    <cellStyle name="Normal 22 7" xfId="44993"/>
    <cellStyle name="Normal 22 8" xfId="44994"/>
    <cellStyle name="Normal 22 9" xfId="44995"/>
    <cellStyle name="Normal 23" xfId="44996"/>
    <cellStyle name="Normal 23 10" xfId="44997"/>
    <cellStyle name="Normal 23 11" xfId="44998"/>
    <cellStyle name="Normal 23 12" xfId="44999"/>
    <cellStyle name="Normal 23 13" xfId="45000"/>
    <cellStyle name="Normal 23 14" xfId="45001"/>
    <cellStyle name="Normal 23 15" xfId="45002"/>
    <cellStyle name="Normal 23 16" xfId="45003"/>
    <cellStyle name="Normal 23 17" xfId="45004"/>
    <cellStyle name="Normal 23 18" xfId="45005"/>
    <cellStyle name="Normal 23 19" xfId="45006"/>
    <cellStyle name="Normal 23 2" xfId="45007"/>
    <cellStyle name="Normal 23 20" xfId="45008"/>
    <cellStyle name="Normal 23 21" xfId="45009"/>
    <cellStyle name="Normal 23 22" xfId="45010"/>
    <cellStyle name="Normal 23 23" xfId="45011"/>
    <cellStyle name="Normal 23 24" xfId="45012"/>
    <cellStyle name="Normal 23 25" xfId="45013"/>
    <cellStyle name="Normal 23 26" xfId="45014"/>
    <cellStyle name="Normal 23 27" xfId="45015"/>
    <cellStyle name="Normal 23 3" xfId="45016"/>
    <cellStyle name="Normal 23 4" xfId="45017"/>
    <cellStyle name="Normal 23 5" xfId="45018"/>
    <cellStyle name="Normal 23 6" xfId="45019"/>
    <cellStyle name="Normal 23 7" xfId="45020"/>
    <cellStyle name="Normal 23 8" xfId="45021"/>
    <cellStyle name="Normal 23 9" xfId="45022"/>
    <cellStyle name="Normal 24" xfId="45023"/>
    <cellStyle name="Normal 24 10" xfId="45024"/>
    <cellStyle name="Normal 24 11" xfId="45025"/>
    <cellStyle name="Normal 24 12" xfId="45026"/>
    <cellStyle name="Normal 24 13" xfId="45027"/>
    <cellStyle name="Normal 24 14" xfId="45028"/>
    <cellStyle name="Normal 24 15" xfId="45029"/>
    <cellStyle name="Normal 24 16" xfId="45030"/>
    <cellStyle name="Normal 24 17" xfId="45031"/>
    <cellStyle name="Normal 24 18" xfId="45032"/>
    <cellStyle name="Normal 24 19" xfId="45033"/>
    <cellStyle name="Normal 24 2" xfId="45034"/>
    <cellStyle name="Normal 24 20" xfId="45035"/>
    <cellStyle name="Normal 24 21" xfId="45036"/>
    <cellStyle name="Normal 24 22" xfId="45037"/>
    <cellStyle name="Normal 24 23" xfId="45038"/>
    <cellStyle name="Normal 24 24" xfId="45039"/>
    <cellStyle name="Normal 24 25" xfId="45040"/>
    <cellStyle name="Normal 24 26" xfId="45041"/>
    <cellStyle name="Normal 24 27" xfId="45042"/>
    <cellStyle name="Normal 24 3" xfId="45043"/>
    <cellStyle name="Normal 24 4" xfId="45044"/>
    <cellStyle name="Normal 24 5" xfId="45045"/>
    <cellStyle name="Normal 24 6" xfId="45046"/>
    <cellStyle name="Normal 24 7" xfId="45047"/>
    <cellStyle name="Normal 24 8" xfId="45048"/>
    <cellStyle name="Normal 24 9" xfId="45049"/>
    <cellStyle name="Normal 25" xfId="45050"/>
    <cellStyle name="Normal 25 10" xfId="45051"/>
    <cellStyle name="Normal 25 11" xfId="45052"/>
    <cellStyle name="Normal 25 12" xfId="45053"/>
    <cellStyle name="Normal 25 13" xfId="45054"/>
    <cellStyle name="Normal 25 14" xfId="45055"/>
    <cellStyle name="Normal 25 15" xfId="45056"/>
    <cellStyle name="Normal 25 16" xfId="45057"/>
    <cellStyle name="Normal 25 17" xfId="45058"/>
    <cellStyle name="Normal 25 18" xfId="45059"/>
    <cellStyle name="Normal 25 19" xfId="45060"/>
    <cellStyle name="Normal 25 2" xfId="45061"/>
    <cellStyle name="Normal 25 20" xfId="45062"/>
    <cellStyle name="Normal 25 21" xfId="45063"/>
    <cellStyle name="Normal 25 22" xfId="45064"/>
    <cellStyle name="Normal 25 23" xfId="45065"/>
    <cellStyle name="Normal 25 24" xfId="45066"/>
    <cellStyle name="Normal 25 25" xfId="45067"/>
    <cellStyle name="Normal 25 26" xfId="45068"/>
    <cellStyle name="Normal 25 27" xfId="45069"/>
    <cellStyle name="Normal 25 3" xfId="45070"/>
    <cellStyle name="Normal 25 4" xfId="45071"/>
    <cellStyle name="Normal 25 5" xfId="45072"/>
    <cellStyle name="Normal 25 6" xfId="45073"/>
    <cellStyle name="Normal 25 7" xfId="45074"/>
    <cellStyle name="Normal 25 8" xfId="45075"/>
    <cellStyle name="Normal 25 9" xfId="45076"/>
    <cellStyle name="Normal 26" xfId="45077"/>
    <cellStyle name="Normal 26 10" xfId="45078"/>
    <cellStyle name="Normal 26 11" xfId="45079"/>
    <cellStyle name="Normal 26 12" xfId="45080"/>
    <cellStyle name="Normal 26 13" xfId="45081"/>
    <cellStyle name="Normal 26 14" xfId="45082"/>
    <cellStyle name="Normal 26 15" xfId="45083"/>
    <cellStyle name="Normal 26 16" xfId="45084"/>
    <cellStyle name="Normal 26 17" xfId="45085"/>
    <cellStyle name="Normal 26 18" xfId="45086"/>
    <cellStyle name="Normal 26 19" xfId="45087"/>
    <cellStyle name="Normal 26 2" xfId="45088"/>
    <cellStyle name="Normal 26 20" xfId="45089"/>
    <cellStyle name="Normal 26 21" xfId="45090"/>
    <cellStyle name="Normal 26 22" xfId="45091"/>
    <cellStyle name="Normal 26 3" xfId="45092"/>
    <cellStyle name="Normal 26 4" xfId="45093"/>
    <cellStyle name="Normal 26 5" xfId="45094"/>
    <cellStyle name="Normal 26 6" xfId="45095"/>
    <cellStyle name="Normal 26 7" xfId="45096"/>
    <cellStyle name="Normal 26 8" xfId="45097"/>
    <cellStyle name="Normal 26 9" xfId="45098"/>
    <cellStyle name="Normal 27" xfId="45099"/>
    <cellStyle name="Normal 27 10" xfId="45100"/>
    <cellStyle name="Normal 27 11" xfId="45101"/>
    <cellStyle name="Normal 27 12" xfId="45102"/>
    <cellStyle name="Normal 27 13" xfId="45103"/>
    <cellStyle name="Normal 27 14" xfId="45104"/>
    <cellStyle name="Normal 27 15" xfId="45105"/>
    <cellStyle name="Normal 27 16" xfId="45106"/>
    <cellStyle name="Normal 27 17" xfId="45107"/>
    <cellStyle name="Normal 27 18" xfId="45108"/>
    <cellStyle name="Normal 27 19" xfId="45109"/>
    <cellStyle name="Normal 27 2" xfId="45110"/>
    <cellStyle name="Normal 27 20" xfId="45111"/>
    <cellStyle name="Normal 27 21" xfId="45112"/>
    <cellStyle name="Normal 27 22" xfId="45113"/>
    <cellStyle name="Normal 27 3" xfId="45114"/>
    <cellStyle name="Normal 27 4" xfId="45115"/>
    <cellStyle name="Normal 27 5" xfId="45116"/>
    <cellStyle name="Normal 27 6" xfId="45117"/>
    <cellStyle name="Normal 27 7" xfId="45118"/>
    <cellStyle name="Normal 27 8" xfId="45119"/>
    <cellStyle name="Normal 27 9" xfId="45120"/>
    <cellStyle name="Normal 28" xfId="45121"/>
    <cellStyle name="Normal 28 10" xfId="45122"/>
    <cellStyle name="Normal 28 11" xfId="45123"/>
    <cellStyle name="Normal 28 12" xfId="45124"/>
    <cellStyle name="Normal 28 13" xfId="45125"/>
    <cellStyle name="Normal 28 14" xfId="45126"/>
    <cellStyle name="Normal 28 15" xfId="45127"/>
    <cellStyle name="Normal 28 16" xfId="45128"/>
    <cellStyle name="Normal 28 17" xfId="45129"/>
    <cellStyle name="Normal 28 18" xfId="45130"/>
    <cellStyle name="Normal 28 19" xfId="45131"/>
    <cellStyle name="Normal 28 2" xfId="45132"/>
    <cellStyle name="Normal 28 20" xfId="45133"/>
    <cellStyle name="Normal 28 21" xfId="45134"/>
    <cellStyle name="Normal 28 22" xfId="45135"/>
    <cellStyle name="Normal 28 23" xfId="45136"/>
    <cellStyle name="Normal 28 24" xfId="45137"/>
    <cellStyle name="Normal 28 25" xfId="45138"/>
    <cellStyle name="Normal 28 3" xfId="45139"/>
    <cellStyle name="Normal 28 4" xfId="45140"/>
    <cellStyle name="Normal 28 5" xfId="45141"/>
    <cellStyle name="Normal 28 6" xfId="45142"/>
    <cellStyle name="Normal 28 7" xfId="45143"/>
    <cellStyle name="Normal 28 8" xfId="45144"/>
    <cellStyle name="Normal 28 9" xfId="45145"/>
    <cellStyle name="Normal 29" xfId="45146"/>
    <cellStyle name="Normal 3" xfId="7"/>
    <cellStyle name="Normal 3 10" xfId="45147"/>
    <cellStyle name="Normal 3 10 10" xfId="45148"/>
    <cellStyle name="Normal 3 10 11" xfId="45149"/>
    <cellStyle name="Normal 3 10 12" xfId="45150"/>
    <cellStyle name="Normal 3 10 13" xfId="45151"/>
    <cellStyle name="Normal 3 10 14" xfId="45152"/>
    <cellStyle name="Normal 3 10 15" xfId="45153"/>
    <cellStyle name="Normal 3 10 16" xfId="45154"/>
    <cellStyle name="Normal 3 10 17" xfId="45155"/>
    <cellStyle name="Normal 3 10 18" xfId="45156"/>
    <cellStyle name="Normal 3 10 19" xfId="45157"/>
    <cellStyle name="Normal 3 10 2" xfId="45158"/>
    <cellStyle name="Normal 3 10 20" xfId="45159"/>
    <cellStyle name="Normal 3 10 21" xfId="45160"/>
    <cellStyle name="Normal 3 10 22" xfId="45161"/>
    <cellStyle name="Normal 3 10 3" xfId="45162"/>
    <cellStyle name="Normal 3 10 4" xfId="45163"/>
    <cellStyle name="Normal 3 10 5" xfId="45164"/>
    <cellStyle name="Normal 3 10 6" xfId="45165"/>
    <cellStyle name="Normal 3 10 7" xfId="45166"/>
    <cellStyle name="Normal 3 10 8" xfId="45167"/>
    <cellStyle name="Normal 3 10 9" xfId="45168"/>
    <cellStyle name="Normal 3 11" xfId="45169"/>
    <cellStyle name="Normal 3 11 10" xfId="45170"/>
    <cellStyle name="Normal 3 11 11" xfId="45171"/>
    <cellStyle name="Normal 3 11 12" xfId="45172"/>
    <cellStyle name="Normal 3 11 13" xfId="45173"/>
    <cellStyle name="Normal 3 11 14" xfId="45174"/>
    <cellStyle name="Normal 3 11 15" xfId="45175"/>
    <cellStyle name="Normal 3 11 16" xfId="45176"/>
    <cellStyle name="Normal 3 11 17" xfId="45177"/>
    <cellStyle name="Normal 3 11 18" xfId="45178"/>
    <cellStyle name="Normal 3 11 19" xfId="45179"/>
    <cellStyle name="Normal 3 11 2" xfId="45180"/>
    <cellStyle name="Normal 3 11 2 10" xfId="45181"/>
    <cellStyle name="Normal 3 11 2 11" xfId="45182"/>
    <cellStyle name="Normal 3 11 2 12" xfId="45183"/>
    <cellStyle name="Normal 3 11 2 13" xfId="45184"/>
    <cellStyle name="Normal 3 11 2 14" xfId="45185"/>
    <cellStyle name="Normal 3 11 2 15" xfId="45186"/>
    <cellStyle name="Normal 3 11 2 16" xfId="45187"/>
    <cellStyle name="Normal 3 11 2 17" xfId="45188"/>
    <cellStyle name="Normal 3 11 2 18" xfId="45189"/>
    <cellStyle name="Normal 3 11 2 19" xfId="45190"/>
    <cellStyle name="Normal 3 11 2 2" xfId="45191"/>
    <cellStyle name="Normal 3 11 2 20" xfId="45192"/>
    <cellStyle name="Normal 3 11 2 21" xfId="45193"/>
    <cellStyle name="Normal 3 11 2 22" xfId="45194"/>
    <cellStyle name="Normal 3 11 2 23" xfId="45195"/>
    <cellStyle name="Normal 3 11 2 24" xfId="45196"/>
    <cellStyle name="Normal 3 11 2 25" xfId="45197"/>
    <cellStyle name="Normal 3 11 2 26" xfId="45198"/>
    <cellStyle name="Normal 3 11 2 27" xfId="45199"/>
    <cellStyle name="Normal 3 11 2 28" xfId="45200"/>
    <cellStyle name="Normal 3 11 2 29" xfId="45201"/>
    <cellStyle name="Normal 3 11 2 3" xfId="45202"/>
    <cellStyle name="Normal 3 11 2 30" xfId="45203"/>
    <cellStyle name="Normal 3 11 2 31" xfId="45204"/>
    <cellStyle name="Normal 3 11 2 32" xfId="45205"/>
    <cellStyle name="Normal 3 11 2 33" xfId="45206"/>
    <cellStyle name="Normal 3 11 2 34" xfId="45207"/>
    <cellStyle name="Normal 3 11 2 35" xfId="45208"/>
    <cellStyle name="Normal 3 11 2 36" xfId="45209"/>
    <cellStyle name="Normal 3 11 2 37" xfId="45210"/>
    <cellStyle name="Normal 3 11 2 4" xfId="45211"/>
    <cellStyle name="Normal 3 11 2 5" xfId="45212"/>
    <cellStyle name="Normal 3 11 2 6" xfId="45213"/>
    <cellStyle name="Normal 3 11 2 7" xfId="45214"/>
    <cellStyle name="Normal 3 11 2 8" xfId="45215"/>
    <cellStyle name="Normal 3 11 2 9" xfId="45216"/>
    <cellStyle name="Normal 3 11 20" xfId="45217"/>
    <cellStyle name="Normal 3 11 21" xfId="45218"/>
    <cellStyle name="Normal 3 11 22" xfId="45219"/>
    <cellStyle name="Normal 3 11 23" xfId="45220"/>
    <cellStyle name="Normal 3 11 24" xfId="45221"/>
    <cellStyle name="Normal 3 11 25" xfId="45222"/>
    <cellStyle name="Normal 3 11 26" xfId="45223"/>
    <cellStyle name="Normal 3 11 27" xfId="45224"/>
    <cellStyle name="Normal 3 11 28" xfId="45225"/>
    <cellStyle name="Normal 3 11 29" xfId="45226"/>
    <cellStyle name="Normal 3 11 3" xfId="45227"/>
    <cellStyle name="Normal 3 11 30" xfId="45228"/>
    <cellStyle name="Normal 3 11 31" xfId="45229"/>
    <cellStyle name="Normal 3 11 32" xfId="45230"/>
    <cellStyle name="Normal 3 11 33" xfId="45231"/>
    <cellStyle name="Normal 3 11 34" xfId="45232"/>
    <cellStyle name="Normal 3 11 35" xfId="45233"/>
    <cellStyle name="Normal 3 11 36" xfId="45234"/>
    <cellStyle name="Normal 3 11 37" xfId="45235"/>
    <cellStyle name="Normal 3 11 4" xfId="45236"/>
    <cellStyle name="Normal 3 11 5" xfId="45237"/>
    <cellStyle name="Normal 3 11 6" xfId="45238"/>
    <cellStyle name="Normal 3 11 7" xfId="45239"/>
    <cellStyle name="Normal 3 11 8" xfId="45240"/>
    <cellStyle name="Normal 3 11 9" xfId="45241"/>
    <cellStyle name="Normal 3 12" xfId="45242"/>
    <cellStyle name="Normal 3 12 10" xfId="45243"/>
    <cellStyle name="Normal 3 12 11" xfId="45244"/>
    <cellStyle name="Normal 3 12 12" xfId="45245"/>
    <cellStyle name="Normal 3 12 13" xfId="45246"/>
    <cellStyle name="Normal 3 12 14" xfId="45247"/>
    <cellStyle name="Normal 3 12 15" xfId="45248"/>
    <cellStyle name="Normal 3 12 16" xfId="45249"/>
    <cellStyle name="Normal 3 12 17" xfId="45250"/>
    <cellStyle name="Normal 3 12 18" xfId="45251"/>
    <cellStyle name="Normal 3 12 19" xfId="45252"/>
    <cellStyle name="Normal 3 12 2" xfId="45253"/>
    <cellStyle name="Normal 3 12 20" xfId="45254"/>
    <cellStyle name="Normal 3 12 21" xfId="45255"/>
    <cellStyle name="Normal 3 12 22" xfId="45256"/>
    <cellStyle name="Normal 3 12 23" xfId="45257"/>
    <cellStyle name="Normal 3 12 24" xfId="45258"/>
    <cellStyle name="Normal 3 12 25" xfId="45259"/>
    <cellStyle name="Normal 3 12 26" xfId="45260"/>
    <cellStyle name="Normal 3 12 27" xfId="45261"/>
    <cellStyle name="Normal 3 12 28" xfId="45262"/>
    <cellStyle name="Normal 3 12 3" xfId="45263"/>
    <cellStyle name="Normal 3 12 4" xfId="45264"/>
    <cellStyle name="Normal 3 12 5" xfId="45265"/>
    <cellStyle name="Normal 3 12 6" xfId="45266"/>
    <cellStyle name="Normal 3 12 7" xfId="45267"/>
    <cellStyle name="Normal 3 12 8" xfId="45268"/>
    <cellStyle name="Normal 3 12 9" xfId="45269"/>
    <cellStyle name="Normal 3 13" xfId="45270"/>
    <cellStyle name="Normal 3 13 10" xfId="45271"/>
    <cellStyle name="Normal 3 13 11" xfId="45272"/>
    <cellStyle name="Normal 3 13 12" xfId="45273"/>
    <cellStyle name="Normal 3 13 13" xfId="45274"/>
    <cellStyle name="Normal 3 13 14" xfId="45275"/>
    <cellStyle name="Normal 3 13 15" xfId="45276"/>
    <cellStyle name="Normal 3 13 16" xfId="45277"/>
    <cellStyle name="Normal 3 13 17" xfId="45278"/>
    <cellStyle name="Normal 3 13 18" xfId="45279"/>
    <cellStyle name="Normal 3 13 19" xfId="45280"/>
    <cellStyle name="Normal 3 13 2" xfId="45281"/>
    <cellStyle name="Normal 3 13 20" xfId="45282"/>
    <cellStyle name="Normal 3 13 21" xfId="45283"/>
    <cellStyle name="Normal 3 13 22" xfId="45284"/>
    <cellStyle name="Normal 3 13 23" xfId="45285"/>
    <cellStyle name="Normal 3 13 24" xfId="45286"/>
    <cellStyle name="Normal 3 13 25" xfId="45287"/>
    <cellStyle name="Normal 3 13 26" xfId="45288"/>
    <cellStyle name="Normal 3 13 27" xfId="45289"/>
    <cellStyle name="Normal 3 13 28" xfId="45290"/>
    <cellStyle name="Normal 3 13 3" xfId="45291"/>
    <cellStyle name="Normal 3 13 4" xfId="45292"/>
    <cellStyle name="Normal 3 13 5" xfId="45293"/>
    <cellStyle name="Normal 3 13 6" xfId="45294"/>
    <cellStyle name="Normal 3 13 7" xfId="45295"/>
    <cellStyle name="Normal 3 13 8" xfId="45296"/>
    <cellStyle name="Normal 3 13 9" xfId="45297"/>
    <cellStyle name="Normal 3 14" xfId="45298"/>
    <cellStyle name="Normal 3 14 10" xfId="45299"/>
    <cellStyle name="Normal 3 14 11" xfId="45300"/>
    <cellStyle name="Normal 3 14 12" xfId="45301"/>
    <cellStyle name="Normal 3 14 13" xfId="45302"/>
    <cellStyle name="Normal 3 14 14" xfId="45303"/>
    <cellStyle name="Normal 3 14 15" xfId="45304"/>
    <cellStyle name="Normal 3 14 16" xfId="45305"/>
    <cellStyle name="Normal 3 14 17" xfId="45306"/>
    <cellStyle name="Normal 3 14 18" xfId="45307"/>
    <cellStyle name="Normal 3 14 19" xfId="45308"/>
    <cellStyle name="Normal 3 14 2" xfId="45309"/>
    <cellStyle name="Normal 3 14 20" xfId="45310"/>
    <cellStyle name="Normal 3 14 21" xfId="45311"/>
    <cellStyle name="Normal 3 14 22" xfId="45312"/>
    <cellStyle name="Normal 3 14 23" xfId="45313"/>
    <cellStyle name="Normal 3 14 24" xfId="45314"/>
    <cellStyle name="Normal 3 14 25" xfId="45315"/>
    <cellStyle name="Normal 3 14 26" xfId="45316"/>
    <cellStyle name="Normal 3 14 27" xfId="45317"/>
    <cellStyle name="Normal 3 14 28" xfId="45318"/>
    <cellStyle name="Normal 3 14 3" xfId="45319"/>
    <cellStyle name="Normal 3 14 4" xfId="45320"/>
    <cellStyle name="Normal 3 14 5" xfId="45321"/>
    <cellStyle name="Normal 3 14 6" xfId="45322"/>
    <cellStyle name="Normal 3 14 7" xfId="45323"/>
    <cellStyle name="Normal 3 14 8" xfId="45324"/>
    <cellStyle name="Normal 3 14 9" xfId="45325"/>
    <cellStyle name="Normal 3 15" xfId="45326"/>
    <cellStyle name="Normal 3 15 10" xfId="45327"/>
    <cellStyle name="Normal 3 15 11" xfId="45328"/>
    <cellStyle name="Normal 3 15 12" xfId="45329"/>
    <cellStyle name="Normal 3 15 13" xfId="45330"/>
    <cellStyle name="Normal 3 15 14" xfId="45331"/>
    <cellStyle name="Normal 3 15 15" xfId="45332"/>
    <cellStyle name="Normal 3 15 16" xfId="45333"/>
    <cellStyle name="Normal 3 15 17" xfId="45334"/>
    <cellStyle name="Normal 3 15 18" xfId="45335"/>
    <cellStyle name="Normal 3 15 19" xfId="45336"/>
    <cellStyle name="Normal 3 15 2" xfId="45337"/>
    <cellStyle name="Normal 3 15 20" xfId="45338"/>
    <cellStyle name="Normal 3 15 21" xfId="45339"/>
    <cellStyle name="Normal 3 15 22" xfId="45340"/>
    <cellStyle name="Normal 3 15 3" xfId="45341"/>
    <cellStyle name="Normal 3 15 4" xfId="45342"/>
    <cellStyle name="Normal 3 15 5" xfId="45343"/>
    <cellStyle name="Normal 3 15 6" xfId="45344"/>
    <cellStyle name="Normal 3 15 7" xfId="45345"/>
    <cellStyle name="Normal 3 15 8" xfId="45346"/>
    <cellStyle name="Normal 3 15 9" xfId="45347"/>
    <cellStyle name="Normal 3 16" xfId="45348"/>
    <cellStyle name="Normal 3 16 10" xfId="45349"/>
    <cellStyle name="Normal 3 16 11" xfId="45350"/>
    <cellStyle name="Normal 3 16 12" xfId="45351"/>
    <cellStyle name="Normal 3 16 13" xfId="45352"/>
    <cellStyle name="Normal 3 16 14" xfId="45353"/>
    <cellStyle name="Normal 3 16 15" xfId="45354"/>
    <cellStyle name="Normal 3 16 16" xfId="45355"/>
    <cellStyle name="Normal 3 16 17" xfId="45356"/>
    <cellStyle name="Normal 3 16 18" xfId="45357"/>
    <cellStyle name="Normal 3 16 19" xfId="45358"/>
    <cellStyle name="Normal 3 16 2" xfId="45359"/>
    <cellStyle name="Normal 3 16 20" xfId="45360"/>
    <cellStyle name="Normal 3 16 21" xfId="45361"/>
    <cellStyle name="Normal 3 16 22" xfId="45362"/>
    <cellStyle name="Normal 3 16 3" xfId="45363"/>
    <cellStyle name="Normal 3 16 4" xfId="45364"/>
    <cellStyle name="Normal 3 16 5" xfId="45365"/>
    <cellStyle name="Normal 3 16 6" xfId="45366"/>
    <cellStyle name="Normal 3 16 7" xfId="45367"/>
    <cellStyle name="Normal 3 16 8" xfId="45368"/>
    <cellStyle name="Normal 3 16 9" xfId="45369"/>
    <cellStyle name="Normal 3 17" xfId="45370"/>
    <cellStyle name="Normal 3 17 10" xfId="45371"/>
    <cellStyle name="Normal 3 17 11" xfId="45372"/>
    <cellStyle name="Normal 3 17 12" xfId="45373"/>
    <cellStyle name="Normal 3 17 13" xfId="45374"/>
    <cellStyle name="Normal 3 17 14" xfId="45375"/>
    <cellStyle name="Normal 3 17 15" xfId="45376"/>
    <cellStyle name="Normal 3 17 16" xfId="45377"/>
    <cellStyle name="Normal 3 17 17" xfId="45378"/>
    <cellStyle name="Normal 3 17 18" xfId="45379"/>
    <cellStyle name="Normal 3 17 19" xfId="45380"/>
    <cellStyle name="Normal 3 17 2" xfId="45381"/>
    <cellStyle name="Normal 3 17 20" xfId="45382"/>
    <cellStyle name="Normal 3 17 21" xfId="45383"/>
    <cellStyle name="Normal 3 17 22" xfId="45384"/>
    <cellStyle name="Normal 3 17 3" xfId="45385"/>
    <cellStyle name="Normal 3 17 4" xfId="45386"/>
    <cellStyle name="Normal 3 17 5" xfId="45387"/>
    <cellStyle name="Normal 3 17 6" xfId="45388"/>
    <cellStyle name="Normal 3 17 7" xfId="45389"/>
    <cellStyle name="Normal 3 17 8" xfId="45390"/>
    <cellStyle name="Normal 3 17 9" xfId="45391"/>
    <cellStyle name="Normal 3 18" xfId="45392"/>
    <cellStyle name="Normal 3 18 10" xfId="45393"/>
    <cellStyle name="Normal 3 18 11" xfId="45394"/>
    <cellStyle name="Normal 3 18 12" xfId="45395"/>
    <cellStyle name="Normal 3 18 13" xfId="45396"/>
    <cellStyle name="Normal 3 18 14" xfId="45397"/>
    <cellStyle name="Normal 3 18 15" xfId="45398"/>
    <cellStyle name="Normal 3 18 16" xfId="45399"/>
    <cellStyle name="Normal 3 18 17" xfId="45400"/>
    <cellStyle name="Normal 3 18 18" xfId="45401"/>
    <cellStyle name="Normal 3 18 19" xfId="45402"/>
    <cellStyle name="Normal 3 18 2" xfId="45403"/>
    <cellStyle name="Normal 3 18 20" xfId="45404"/>
    <cellStyle name="Normal 3 18 21" xfId="45405"/>
    <cellStyle name="Normal 3 18 22" xfId="45406"/>
    <cellStyle name="Normal 3 18 3" xfId="45407"/>
    <cellStyle name="Normal 3 18 4" xfId="45408"/>
    <cellStyle name="Normal 3 18 5" xfId="45409"/>
    <cellStyle name="Normal 3 18 6" xfId="45410"/>
    <cellStyle name="Normal 3 18 7" xfId="45411"/>
    <cellStyle name="Normal 3 18 8" xfId="45412"/>
    <cellStyle name="Normal 3 18 9" xfId="45413"/>
    <cellStyle name="Normal 3 19" xfId="45414"/>
    <cellStyle name="Normal 3 19 10" xfId="45415"/>
    <cellStyle name="Normal 3 19 11" xfId="45416"/>
    <cellStyle name="Normal 3 19 12" xfId="45417"/>
    <cellStyle name="Normal 3 19 13" xfId="45418"/>
    <cellStyle name="Normal 3 19 14" xfId="45419"/>
    <cellStyle name="Normal 3 19 15" xfId="45420"/>
    <cellStyle name="Normal 3 19 16" xfId="45421"/>
    <cellStyle name="Normal 3 19 17" xfId="45422"/>
    <cellStyle name="Normal 3 19 18" xfId="45423"/>
    <cellStyle name="Normal 3 19 19" xfId="45424"/>
    <cellStyle name="Normal 3 19 2" xfId="45425"/>
    <cellStyle name="Normal 3 19 20" xfId="45426"/>
    <cellStyle name="Normal 3 19 21" xfId="45427"/>
    <cellStyle name="Normal 3 19 22" xfId="45428"/>
    <cellStyle name="Normal 3 19 3" xfId="45429"/>
    <cellStyle name="Normal 3 19 4" xfId="45430"/>
    <cellStyle name="Normal 3 19 5" xfId="45431"/>
    <cellStyle name="Normal 3 19 6" xfId="45432"/>
    <cellStyle name="Normal 3 19 7" xfId="45433"/>
    <cellStyle name="Normal 3 19 8" xfId="45434"/>
    <cellStyle name="Normal 3 19 9" xfId="45435"/>
    <cellStyle name="Normal 3 2" xfId="45436"/>
    <cellStyle name="Normal 3 2 10" xfId="45437"/>
    <cellStyle name="Normal 3 2 11" xfId="45438"/>
    <cellStyle name="Normal 3 2 12" xfId="45439"/>
    <cellStyle name="Normal 3 2 13" xfId="45440"/>
    <cellStyle name="Normal 3 2 14" xfId="45441"/>
    <cellStyle name="Normal 3 2 15" xfId="45442"/>
    <cellStyle name="Normal 3 2 16" xfId="45443"/>
    <cellStyle name="Normal 3 2 17" xfId="45444"/>
    <cellStyle name="Normal 3 2 18" xfId="45445"/>
    <cellStyle name="Normal 3 2 19" xfId="45446"/>
    <cellStyle name="Normal 3 2 2" xfId="45447"/>
    <cellStyle name="Normal 3 2 2 10" xfId="45448"/>
    <cellStyle name="Normal 3 2 2 11" xfId="45449"/>
    <cellStyle name="Normal 3 2 2 12" xfId="45450"/>
    <cellStyle name="Normal 3 2 2 13" xfId="45451"/>
    <cellStyle name="Normal 3 2 2 14" xfId="45452"/>
    <cellStyle name="Normal 3 2 2 15" xfId="45453"/>
    <cellStyle name="Normal 3 2 2 16" xfId="45454"/>
    <cellStyle name="Normal 3 2 2 17" xfId="45455"/>
    <cellStyle name="Normal 3 2 2 18" xfId="45456"/>
    <cellStyle name="Normal 3 2 2 19" xfId="45457"/>
    <cellStyle name="Normal 3 2 2 2" xfId="45458"/>
    <cellStyle name="Normal 3 2 2 20" xfId="45459"/>
    <cellStyle name="Normal 3 2 2 21" xfId="45460"/>
    <cellStyle name="Normal 3 2 2 22" xfId="45461"/>
    <cellStyle name="Normal 3 2 2 3" xfId="45462"/>
    <cellStyle name="Normal 3 2 2 4" xfId="45463"/>
    <cellStyle name="Normal 3 2 2 5" xfId="45464"/>
    <cellStyle name="Normal 3 2 2 6" xfId="45465"/>
    <cellStyle name="Normal 3 2 2 7" xfId="45466"/>
    <cellStyle name="Normal 3 2 2 8" xfId="45467"/>
    <cellStyle name="Normal 3 2 2 9" xfId="45468"/>
    <cellStyle name="Normal 3 2 20" xfId="45469"/>
    <cellStyle name="Normal 3 2 21" xfId="45470"/>
    <cellStyle name="Normal 3 2 22" xfId="45471"/>
    <cellStyle name="Normal 3 2 23" xfId="45472"/>
    <cellStyle name="Normal 3 2 24" xfId="45473"/>
    <cellStyle name="Normal 3 2 25" xfId="45474"/>
    <cellStyle name="Normal 3 2 26" xfId="45475"/>
    <cellStyle name="Normal 3 2 3" xfId="45476"/>
    <cellStyle name="Normal 3 2 3 10" xfId="45477"/>
    <cellStyle name="Normal 3 2 3 11" xfId="45478"/>
    <cellStyle name="Normal 3 2 3 12" xfId="45479"/>
    <cellStyle name="Normal 3 2 3 13" xfId="45480"/>
    <cellStyle name="Normal 3 2 3 14" xfId="45481"/>
    <cellStyle name="Normal 3 2 3 15" xfId="45482"/>
    <cellStyle name="Normal 3 2 3 16" xfId="45483"/>
    <cellStyle name="Normal 3 2 3 17" xfId="45484"/>
    <cellStyle name="Normal 3 2 3 18" xfId="45485"/>
    <cellStyle name="Normal 3 2 3 19" xfId="45486"/>
    <cellStyle name="Normal 3 2 3 2" xfId="45487"/>
    <cellStyle name="Normal 3 2 3 20" xfId="45488"/>
    <cellStyle name="Normal 3 2 3 21" xfId="45489"/>
    <cellStyle name="Normal 3 2 3 22" xfId="45490"/>
    <cellStyle name="Normal 3 2 3 3" xfId="45491"/>
    <cellStyle name="Normal 3 2 3 4" xfId="45492"/>
    <cellStyle name="Normal 3 2 3 5" xfId="45493"/>
    <cellStyle name="Normal 3 2 3 6" xfId="45494"/>
    <cellStyle name="Normal 3 2 3 7" xfId="45495"/>
    <cellStyle name="Normal 3 2 3 8" xfId="45496"/>
    <cellStyle name="Normal 3 2 3 9" xfId="45497"/>
    <cellStyle name="Normal 3 2 4" xfId="45498"/>
    <cellStyle name="Normal 3 2 4 10" xfId="45499"/>
    <cellStyle name="Normal 3 2 4 11" xfId="45500"/>
    <cellStyle name="Normal 3 2 4 12" xfId="45501"/>
    <cellStyle name="Normal 3 2 4 13" xfId="45502"/>
    <cellStyle name="Normal 3 2 4 14" xfId="45503"/>
    <cellStyle name="Normal 3 2 4 15" xfId="45504"/>
    <cellStyle name="Normal 3 2 4 16" xfId="45505"/>
    <cellStyle name="Normal 3 2 4 17" xfId="45506"/>
    <cellStyle name="Normal 3 2 4 18" xfId="45507"/>
    <cellStyle name="Normal 3 2 4 19" xfId="45508"/>
    <cellStyle name="Normal 3 2 4 2" xfId="45509"/>
    <cellStyle name="Normal 3 2 4 20" xfId="45510"/>
    <cellStyle name="Normal 3 2 4 21" xfId="45511"/>
    <cellStyle name="Normal 3 2 4 22" xfId="45512"/>
    <cellStyle name="Normal 3 2 4 3" xfId="45513"/>
    <cellStyle name="Normal 3 2 4 4" xfId="45514"/>
    <cellStyle name="Normal 3 2 4 5" xfId="45515"/>
    <cellStyle name="Normal 3 2 4 6" xfId="45516"/>
    <cellStyle name="Normal 3 2 4 7" xfId="45517"/>
    <cellStyle name="Normal 3 2 4 8" xfId="45518"/>
    <cellStyle name="Normal 3 2 4 9" xfId="45519"/>
    <cellStyle name="Normal 3 2 5" xfId="45520"/>
    <cellStyle name="Normal 3 2 5 10" xfId="45521"/>
    <cellStyle name="Normal 3 2 5 11" xfId="45522"/>
    <cellStyle name="Normal 3 2 5 12" xfId="45523"/>
    <cellStyle name="Normal 3 2 5 13" xfId="45524"/>
    <cellStyle name="Normal 3 2 5 14" xfId="45525"/>
    <cellStyle name="Normal 3 2 5 15" xfId="45526"/>
    <cellStyle name="Normal 3 2 5 16" xfId="45527"/>
    <cellStyle name="Normal 3 2 5 17" xfId="45528"/>
    <cellStyle name="Normal 3 2 5 18" xfId="45529"/>
    <cellStyle name="Normal 3 2 5 19" xfId="45530"/>
    <cellStyle name="Normal 3 2 5 2" xfId="45531"/>
    <cellStyle name="Normal 3 2 5 20" xfId="45532"/>
    <cellStyle name="Normal 3 2 5 21" xfId="45533"/>
    <cellStyle name="Normal 3 2 5 22" xfId="45534"/>
    <cellStyle name="Normal 3 2 5 3" xfId="45535"/>
    <cellStyle name="Normal 3 2 5 4" xfId="45536"/>
    <cellStyle name="Normal 3 2 5 5" xfId="45537"/>
    <cellStyle name="Normal 3 2 5 6" xfId="45538"/>
    <cellStyle name="Normal 3 2 5 7" xfId="45539"/>
    <cellStyle name="Normal 3 2 5 8" xfId="45540"/>
    <cellStyle name="Normal 3 2 5 9" xfId="45541"/>
    <cellStyle name="Normal 3 2 6" xfId="45542"/>
    <cellStyle name="Normal 3 2 7" xfId="45543"/>
    <cellStyle name="Normal 3 2 8" xfId="45544"/>
    <cellStyle name="Normal 3 2 9" xfId="45545"/>
    <cellStyle name="Normal 3 20" xfId="45546"/>
    <cellStyle name="Normal 3 20 10" xfId="45547"/>
    <cellStyle name="Normal 3 20 11" xfId="45548"/>
    <cellStyle name="Normal 3 20 12" xfId="45549"/>
    <cellStyle name="Normal 3 20 13" xfId="45550"/>
    <cellStyle name="Normal 3 20 14" xfId="45551"/>
    <cellStyle name="Normal 3 20 15" xfId="45552"/>
    <cellStyle name="Normal 3 20 16" xfId="45553"/>
    <cellStyle name="Normal 3 20 17" xfId="45554"/>
    <cellStyle name="Normal 3 20 18" xfId="45555"/>
    <cellStyle name="Normal 3 20 19" xfId="45556"/>
    <cellStyle name="Normal 3 20 2" xfId="45557"/>
    <cellStyle name="Normal 3 20 20" xfId="45558"/>
    <cellStyle name="Normal 3 20 21" xfId="45559"/>
    <cellStyle name="Normal 3 20 22" xfId="45560"/>
    <cellStyle name="Normal 3 20 3" xfId="45561"/>
    <cellStyle name="Normal 3 20 4" xfId="45562"/>
    <cellStyle name="Normal 3 20 5" xfId="45563"/>
    <cellStyle name="Normal 3 20 6" xfId="45564"/>
    <cellStyle name="Normal 3 20 7" xfId="45565"/>
    <cellStyle name="Normal 3 20 8" xfId="45566"/>
    <cellStyle name="Normal 3 20 9" xfId="45567"/>
    <cellStyle name="Normal 3 21" xfId="45568"/>
    <cellStyle name="Normal 3 21 10" xfId="45569"/>
    <cellStyle name="Normal 3 21 11" xfId="45570"/>
    <cellStyle name="Normal 3 21 12" xfId="45571"/>
    <cellStyle name="Normal 3 21 13" xfId="45572"/>
    <cellStyle name="Normal 3 21 14" xfId="45573"/>
    <cellStyle name="Normal 3 21 15" xfId="45574"/>
    <cellStyle name="Normal 3 21 16" xfId="45575"/>
    <cellStyle name="Normal 3 21 17" xfId="45576"/>
    <cellStyle name="Normal 3 21 18" xfId="45577"/>
    <cellStyle name="Normal 3 21 19" xfId="45578"/>
    <cellStyle name="Normal 3 21 2" xfId="45579"/>
    <cellStyle name="Normal 3 21 20" xfId="45580"/>
    <cellStyle name="Normal 3 21 21" xfId="45581"/>
    <cellStyle name="Normal 3 21 22" xfId="45582"/>
    <cellStyle name="Normal 3 21 3" xfId="45583"/>
    <cellStyle name="Normal 3 21 4" xfId="45584"/>
    <cellStyle name="Normal 3 21 5" xfId="45585"/>
    <cellStyle name="Normal 3 21 6" xfId="45586"/>
    <cellStyle name="Normal 3 21 7" xfId="45587"/>
    <cellStyle name="Normal 3 21 8" xfId="45588"/>
    <cellStyle name="Normal 3 21 9" xfId="45589"/>
    <cellStyle name="Normal 3 22" xfId="45590"/>
    <cellStyle name="Normal 3 22 10" xfId="45591"/>
    <cellStyle name="Normal 3 22 11" xfId="45592"/>
    <cellStyle name="Normal 3 22 12" xfId="45593"/>
    <cellStyle name="Normal 3 22 13" xfId="45594"/>
    <cellStyle name="Normal 3 22 14" xfId="45595"/>
    <cellStyle name="Normal 3 22 15" xfId="45596"/>
    <cellStyle name="Normal 3 22 16" xfId="45597"/>
    <cellStyle name="Normal 3 22 17" xfId="45598"/>
    <cellStyle name="Normal 3 22 18" xfId="45599"/>
    <cellStyle name="Normal 3 22 19" xfId="45600"/>
    <cellStyle name="Normal 3 22 2" xfId="45601"/>
    <cellStyle name="Normal 3 22 20" xfId="45602"/>
    <cellStyle name="Normal 3 22 21" xfId="45603"/>
    <cellStyle name="Normal 3 22 22" xfId="45604"/>
    <cellStyle name="Normal 3 22 3" xfId="45605"/>
    <cellStyle name="Normal 3 22 4" xfId="45606"/>
    <cellStyle name="Normal 3 22 5" xfId="45607"/>
    <cellStyle name="Normal 3 22 6" xfId="45608"/>
    <cellStyle name="Normal 3 22 7" xfId="45609"/>
    <cellStyle name="Normal 3 22 8" xfId="45610"/>
    <cellStyle name="Normal 3 22 9" xfId="45611"/>
    <cellStyle name="Normal 3 23" xfId="45612"/>
    <cellStyle name="Normal 3 23 10" xfId="45613"/>
    <cellStyle name="Normal 3 23 11" xfId="45614"/>
    <cellStyle name="Normal 3 23 12" xfId="45615"/>
    <cellStyle name="Normal 3 23 13" xfId="45616"/>
    <cellStyle name="Normal 3 23 14" xfId="45617"/>
    <cellStyle name="Normal 3 23 15" xfId="45618"/>
    <cellStyle name="Normal 3 23 16" xfId="45619"/>
    <cellStyle name="Normal 3 23 17" xfId="45620"/>
    <cellStyle name="Normal 3 23 18" xfId="45621"/>
    <cellStyle name="Normal 3 23 19" xfId="45622"/>
    <cellStyle name="Normal 3 23 2" xfId="45623"/>
    <cellStyle name="Normal 3 23 20" xfId="45624"/>
    <cellStyle name="Normal 3 23 21" xfId="45625"/>
    <cellStyle name="Normal 3 23 22" xfId="45626"/>
    <cellStyle name="Normal 3 23 3" xfId="45627"/>
    <cellStyle name="Normal 3 23 4" xfId="45628"/>
    <cellStyle name="Normal 3 23 5" xfId="45629"/>
    <cellStyle name="Normal 3 23 6" xfId="45630"/>
    <cellStyle name="Normal 3 23 7" xfId="45631"/>
    <cellStyle name="Normal 3 23 8" xfId="45632"/>
    <cellStyle name="Normal 3 23 9" xfId="45633"/>
    <cellStyle name="Normal 3 24" xfId="45634"/>
    <cellStyle name="Normal 3 24 10" xfId="45635"/>
    <cellStyle name="Normal 3 24 11" xfId="45636"/>
    <cellStyle name="Normal 3 24 12" xfId="45637"/>
    <cellStyle name="Normal 3 24 13" xfId="45638"/>
    <cellStyle name="Normal 3 24 14" xfId="45639"/>
    <cellStyle name="Normal 3 24 15" xfId="45640"/>
    <cellStyle name="Normal 3 24 16" xfId="45641"/>
    <cellStyle name="Normal 3 24 17" xfId="45642"/>
    <cellStyle name="Normal 3 24 18" xfId="45643"/>
    <cellStyle name="Normal 3 24 19" xfId="45644"/>
    <cellStyle name="Normal 3 24 2" xfId="45645"/>
    <cellStyle name="Normal 3 24 20" xfId="45646"/>
    <cellStyle name="Normal 3 24 21" xfId="45647"/>
    <cellStyle name="Normal 3 24 22" xfId="45648"/>
    <cellStyle name="Normal 3 24 3" xfId="45649"/>
    <cellStyle name="Normal 3 24 4" xfId="45650"/>
    <cellStyle name="Normal 3 24 5" xfId="45651"/>
    <cellStyle name="Normal 3 24 6" xfId="45652"/>
    <cellStyle name="Normal 3 24 7" xfId="45653"/>
    <cellStyle name="Normal 3 24 8" xfId="45654"/>
    <cellStyle name="Normal 3 24 9" xfId="45655"/>
    <cellStyle name="Normal 3 25" xfId="45656"/>
    <cellStyle name="Normal 3 25 10" xfId="45657"/>
    <cellStyle name="Normal 3 25 11" xfId="45658"/>
    <cellStyle name="Normal 3 25 12" xfId="45659"/>
    <cellStyle name="Normal 3 25 13" xfId="45660"/>
    <cellStyle name="Normal 3 25 14" xfId="45661"/>
    <cellStyle name="Normal 3 25 15" xfId="45662"/>
    <cellStyle name="Normal 3 25 16" xfId="45663"/>
    <cellStyle name="Normal 3 25 17" xfId="45664"/>
    <cellStyle name="Normal 3 25 18" xfId="45665"/>
    <cellStyle name="Normal 3 25 19" xfId="45666"/>
    <cellStyle name="Normal 3 25 2" xfId="45667"/>
    <cellStyle name="Normal 3 25 20" xfId="45668"/>
    <cellStyle name="Normal 3 25 21" xfId="45669"/>
    <cellStyle name="Normal 3 25 22" xfId="45670"/>
    <cellStyle name="Normal 3 25 3" xfId="45671"/>
    <cellStyle name="Normal 3 25 4" xfId="45672"/>
    <cellStyle name="Normal 3 25 5" xfId="45673"/>
    <cellStyle name="Normal 3 25 6" xfId="45674"/>
    <cellStyle name="Normal 3 25 7" xfId="45675"/>
    <cellStyle name="Normal 3 25 8" xfId="45676"/>
    <cellStyle name="Normal 3 25 9" xfId="45677"/>
    <cellStyle name="Normal 3 26" xfId="45678"/>
    <cellStyle name="Normal 3 26 10" xfId="45679"/>
    <cellStyle name="Normal 3 26 11" xfId="45680"/>
    <cellStyle name="Normal 3 26 12" xfId="45681"/>
    <cellStyle name="Normal 3 26 13" xfId="45682"/>
    <cellStyle name="Normal 3 26 14" xfId="45683"/>
    <cellStyle name="Normal 3 26 15" xfId="45684"/>
    <cellStyle name="Normal 3 26 16" xfId="45685"/>
    <cellStyle name="Normal 3 26 17" xfId="45686"/>
    <cellStyle name="Normal 3 26 18" xfId="45687"/>
    <cellStyle name="Normal 3 26 19" xfId="45688"/>
    <cellStyle name="Normal 3 26 2" xfId="45689"/>
    <cellStyle name="Normal 3 26 20" xfId="45690"/>
    <cellStyle name="Normal 3 26 21" xfId="45691"/>
    <cellStyle name="Normal 3 26 22" xfId="45692"/>
    <cellStyle name="Normal 3 26 3" xfId="45693"/>
    <cellStyle name="Normal 3 26 4" xfId="45694"/>
    <cellStyle name="Normal 3 26 5" xfId="45695"/>
    <cellStyle name="Normal 3 26 6" xfId="45696"/>
    <cellStyle name="Normal 3 26 7" xfId="45697"/>
    <cellStyle name="Normal 3 26 8" xfId="45698"/>
    <cellStyle name="Normal 3 26 9" xfId="45699"/>
    <cellStyle name="Normal 3 27" xfId="45700"/>
    <cellStyle name="Normal 3 27 10" xfId="45701"/>
    <cellStyle name="Normal 3 27 11" xfId="45702"/>
    <cellStyle name="Normal 3 27 12" xfId="45703"/>
    <cellStyle name="Normal 3 27 13" xfId="45704"/>
    <cellStyle name="Normal 3 27 14" xfId="45705"/>
    <cellStyle name="Normal 3 27 15" xfId="45706"/>
    <cellStyle name="Normal 3 27 16" xfId="45707"/>
    <cellStyle name="Normal 3 27 17" xfId="45708"/>
    <cellStyle name="Normal 3 27 18" xfId="45709"/>
    <cellStyle name="Normal 3 27 19" xfId="45710"/>
    <cellStyle name="Normal 3 27 2" xfId="45711"/>
    <cellStyle name="Normal 3 27 20" xfId="45712"/>
    <cellStyle name="Normal 3 27 21" xfId="45713"/>
    <cellStyle name="Normal 3 27 22" xfId="45714"/>
    <cellStyle name="Normal 3 27 3" xfId="45715"/>
    <cellStyle name="Normal 3 27 4" xfId="45716"/>
    <cellStyle name="Normal 3 27 5" xfId="45717"/>
    <cellStyle name="Normal 3 27 6" xfId="45718"/>
    <cellStyle name="Normal 3 27 7" xfId="45719"/>
    <cellStyle name="Normal 3 27 8" xfId="45720"/>
    <cellStyle name="Normal 3 27 9" xfId="45721"/>
    <cellStyle name="Normal 3 28" xfId="45722"/>
    <cellStyle name="Normal 3 28 10" xfId="45723"/>
    <cellStyle name="Normal 3 28 11" xfId="45724"/>
    <cellStyle name="Normal 3 28 12" xfId="45725"/>
    <cellStyle name="Normal 3 28 13" xfId="45726"/>
    <cellStyle name="Normal 3 28 14" xfId="45727"/>
    <cellStyle name="Normal 3 28 15" xfId="45728"/>
    <cellStyle name="Normal 3 28 16" xfId="45729"/>
    <cellStyle name="Normal 3 28 17" xfId="45730"/>
    <cellStyle name="Normal 3 28 18" xfId="45731"/>
    <cellStyle name="Normal 3 28 19" xfId="45732"/>
    <cellStyle name="Normal 3 28 2" xfId="45733"/>
    <cellStyle name="Normal 3 28 20" xfId="45734"/>
    <cellStyle name="Normal 3 28 21" xfId="45735"/>
    <cellStyle name="Normal 3 28 22" xfId="45736"/>
    <cellStyle name="Normal 3 28 3" xfId="45737"/>
    <cellStyle name="Normal 3 28 4" xfId="45738"/>
    <cellStyle name="Normal 3 28 5" xfId="45739"/>
    <cellStyle name="Normal 3 28 6" xfId="45740"/>
    <cellStyle name="Normal 3 28 7" xfId="45741"/>
    <cellStyle name="Normal 3 28 8" xfId="45742"/>
    <cellStyle name="Normal 3 28 9" xfId="45743"/>
    <cellStyle name="Normal 3 29" xfId="45744"/>
    <cellStyle name="Normal 3 3" xfId="45745"/>
    <cellStyle name="Normal 3 3 10" xfId="45746"/>
    <cellStyle name="Normal 3 3 11" xfId="45747"/>
    <cellStyle name="Normal 3 3 12" xfId="45748"/>
    <cellStyle name="Normal 3 3 13" xfId="45749"/>
    <cellStyle name="Normal 3 3 14" xfId="45750"/>
    <cellStyle name="Normal 3 3 15" xfId="45751"/>
    <cellStyle name="Normal 3 3 16" xfId="45752"/>
    <cellStyle name="Normal 3 3 17" xfId="45753"/>
    <cellStyle name="Normal 3 3 18" xfId="45754"/>
    <cellStyle name="Normal 3 3 19" xfId="45755"/>
    <cellStyle name="Normal 3 3 2" xfId="45756"/>
    <cellStyle name="Normal 3 3 2 10" xfId="45757"/>
    <cellStyle name="Normal 3 3 2 10 10" xfId="45758"/>
    <cellStyle name="Normal 3 3 2 10 11" xfId="45759"/>
    <cellStyle name="Normal 3 3 2 10 12" xfId="45760"/>
    <cellStyle name="Normal 3 3 2 10 13" xfId="45761"/>
    <cellStyle name="Normal 3 3 2 10 14" xfId="45762"/>
    <cellStyle name="Normal 3 3 2 10 15" xfId="45763"/>
    <cellStyle name="Normal 3 3 2 10 16" xfId="45764"/>
    <cellStyle name="Normal 3 3 2 10 17" xfId="45765"/>
    <cellStyle name="Normal 3 3 2 10 18" xfId="45766"/>
    <cellStyle name="Normal 3 3 2 10 19" xfId="45767"/>
    <cellStyle name="Normal 3 3 2 10 2" xfId="45768"/>
    <cellStyle name="Normal 3 3 2 10 20" xfId="45769"/>
    <cellStyle name="Normal 3 3 2 10 21" xfId="45770"/>
    <cellStyle name="Normal 3 3 2 10 22" xfId="45771"/>
    <cellStyle name="Normal 3 3 2 10 3" xfId="45772"/>
    <cellStyle name="Normal 3 3 2 10 4" xfId="45773"/>
    <cellStyle name="Normal 3 3 2 10 5" xfId="45774"/>
    <cellStyle name="Normal 3 3 2 10 6" xfId="45775"/>
    <cellStyle name="Normal 3 3 2 10 7" xfId="45776"/>
    <cellStyle name="Normal 3 3 2 10 8" xfId="45777"/>
    <cellStyle name="Normal 3 3 2 10 9" xfId="45778"/>
    <cellStyle name="Normal 3 3 2 11" xfId="45779"/>
    <cellStyle name="Normal 3 3 2 11 10" xfId="45780"/>
    <cellStyle name="Normal 3 3 2 11 11" xfId="45781"/>
    <cellStyle name="Normal 3 3 2 11 12" xfId="45782"/>
    <cellStyle name="Normal 3 3 2 11 13" xfId="45783"/>
    <cellStyle name="Normal 3 3 2 11 14" xfId="45784"/>
    <cellStyle name="Normal 3 3 2 11 15" xfId="45785"/>
    <cellStyle name="Normal 3 3 2 11 16" xfId="45786"/>
    <cellStyle name="Normal 3 3 2 11 17" xfId="45787"/>
    <cellStyle name="Normal 3 3 2 11 18" xfId="45788"/>
    <cellStyle name="Normal 3 3 2 11 19" xfId="45789"/>
    <cellStyle name="Normal 3 3 2 11 2" xfId="45790"/>
    <cellStyle name="Normal 3 3 2 11 20" xfId="45791"/>
    <cellStyle name="Normal 3 3 2 11 21" xfId="45792"/>
    <cellStyle name="Normal 3 3 2 11 22" xfId="45793"/>
    <cellStyle name="Normal 3 3 2 11 3" xfId="45794"/>
    <cellStyle name="Normal 3 3 2 11 4" xfId="45795"/>
    <cellStyle name="Normal 3 3 2 11 5" xfId="45796"/>
    <cellStyle name="Normal 3 3 2 11 6" xfId="45797"/>
    <cellStyle name="Normal 3 3 2 11 7" xfId="45798"/>
    <cellStyle name="Normal 3 3 2 11 8" xfId="45799"/>
    <cellStyle name="Normal 3 3 2 11 9" xfId="45800"/>
    <cellStyle name="Normal 3 3 2 12" xfId="45801"/>
    <cellStyle name="Normal 3 3 2 12 10" xfId="45802"/>
    <cellStyle name="Normal 3 3 2 12 11" xfId="45803"/>
    <cellStyle name="Normal 3 3 2 12 12" xfId="45804"/>
    <cellStyle name="Normal 3 3 2 12 13" xfId="45805"/>
    <cellStyle name="Normal 3 3 2 12 14" xfId="45806"/>
    <cellStyle name="Normal 3 3 2 12 15" xfId="45807"/>
    <cellStyle name="Normal 3 3 2 12 16" xfId="45808"/>
    <cellStyle name="Normal 3 3 2 12 17" xfId="45809"/>
    <cellStyle name="Normal 3 3 2 12 18" xfId="45810"/>
    <cellStyle name="Normal 3 3 2 12 19" xfId="45811"/>
    <cellStyle name="Normal 3 3 2 12 2" xfId="45812"/>
    <cellStyle name="Normal 3 3 2 12 20" xfId="45813"/>
    <cellStyle name="Normal 3 3 2 12 21" xfId="45814"/>
    <cellStyle name="Normal 3 3 2 12 22" xfId="45815"/>
    <cellStyle name="Normal 3 3 2 12 3" xfId="45816"/>
    <cellStyle name="Normal 3 3 2 12 4" xfId="45817"/>
    <cellStyle name="Normal 3 3 2 12 5" xfId="45818"/>
    <cellStyle name="Normal 3 3 2 12 6" xfId="45819"/>
    <cellStyle name="Normal 3 3 2 12 7" xfId="45820"/>
    <cellStyle name="Normal 3 3 2 12 8" xfId="45821"/>
    <cellStyle name="Normal 3 3 2 12 9" xfId="45822"/>
    <cellStyle name="Normal 3 3 2 13" xfId="45823"/>
    <cellStyle name="Normal 3 3 2 13 10" xfId="45824"/>
    <cellStyle name="Normal 3 3 2 13 11" xfId="45825"/>
    <cellStyle name="Normal 3 3 2 13 12" xfId="45826"/>
    <cellStyle name="Normal 3 3 2 13 13" xfId="45827"/>
    <cellStyle name="Normal 3 3 2 13 14" xfId="45828"/>
    <cellStyle name="Normal 3 3 2 13 15" xfId="45829"/>
    <cellStyle name="Normal 3 3 2 13 16" xfId="45830"/>
    <cellStyle name="Normal 3 3 2 13 17" xfId="45831"/>
    <cellStyle name="Normal 3 3 2 13 18" xfId="45832"/>
    <cellStyle name="Normal 3 3 2 13 19" xfId="45833"/>
    <cellStyle name="Normal 3 3 2 13 2" xfId="45834"/>
    <cellStyle name="Normal 3 3 2 13 20" xfId="45835"/>
    <cellStyle name="Normal 3 3 2 13 21" xfId="45836"/>
    <cellStyle name="Normal 3 3 2 13 22" xfId="45837"/>
    <cellStyle name="Normal 3 3 2 13 3" xfId="45838"/>
    <cellStyle name="Normal 3 3 2 13 4" xfId="45839"/>
    <cellStyle name="Normal 3 3 2 13 5" xfId="45840"/>
    <cellStyle name="Normal 3 3 2 13 6" xfId="45841"/>
    <cellStyle name="Normal 3 3 2 13 7" xfId="45842"/>
    <cellStyle name="Normal 3 3 2 13 8" xfId="45843"/>
    <cellStyle name="Normal 3 3 2 13 9" xfId="45844"/>
    <cellStyle name="Normal 3 3 2 14" xfId="45845"/>
    <cellStyle name="Normal 3 3 2 14 10" xfId="45846"/>
    <cellStyle name="Normal 3 3 2 14 11" xfId="45847"/>
    <cellStyle name="Normal 3 3 2 14 12" xfId="45848"/>
    <cellStyle name="Normal 3 3 2 14 13" xfId="45849"/>
    <cellStyle name="Normal 3 3 2 14 14" xfId="45850"/>
    <cellStyle name="Normal 3 3 2 14 15" xfId="45851"/>
    <cellStyle name="Normal 3 3 2 14 16" xfId="45852"/>
    <cellStyle name="Normal 3 3 2 14 17" xfId="45853"/>
    <cellStyle name="Normal 3 3 2 14 18" xfId="45854"/>
    <cellStyle name="Normal 3 3 2 14 19" xfId="45855"/>
    <cellStyle name="Normal 3 3 2 14 2" xfId="45856"/>
    <cellStyle name="Normal 3 3 2 14 20" xfId="45857"/>
    <cellStyle name="Normal 3 3 2 14 21" xfId="45858"/>
    <cellStyle name="Normal 3 3 2 14 22" xfId="45859"/>
    <cellStyle name="Normal 3 3 2 14 3" xfId="45860"/>
    <cellStyle name="Normal 3 3 2 14 4" xfId="45861"/>
    <cellStyle name="Normal 3 3 2 14 5" xfId="45862"/>
    <cellStyle name="Normal 3 3 2 14 6" xfId="45863"/>
    <cellStyle name="Normal 3 3 2 14 7" xfId="45864"/>
    <cellStyle name="Normal 3 3 2 14 8" xfId="45865"/>
    <cellStyle name="Normal 3 3 2 14 9" xfId="45866"/>
    <cellStyle name="Normal 3 3 2 15" xfId="45867"/>
    <cellStyle name="Normal 3 3 2 15 10" xfId="45868"/>
    <cellStyle name="Normal 3 3 2 15 11" xfId="45869"/>
    <cellStyle name="Normal 3 3 2 15 12" xfId="45870"/>
    <cellStyle name="Normal 3 3 2 15 13" xfId="45871"/>
    <cellStyle name="Normal 3 3 2 15 14" xfId="45872"/>
    <cellStyle name="Normal 3 3 2 15 15" xfId="45873"/>
    <cellStyle name="Normal 3 3 2 15 16" xfId="45874"/>
    <cellStyle name="Normal 3 3 2 15 17" xfId="45875"/>
    <cellStyle name="Normal 3 3 2 15 18" xfId="45876"/>
    <cellStyle name="Normal 3 3 2 15 19" xfId="45877"/>
    <cellStyle name="Normal 3 3 2 15 2" xfId="45878"/>
    <cellStyle name="Normal 3 3 2 15 20" xfId="45879"/>
    <cellStyle name="Normal 3 3 2 15 21" xfId="45880"/>
    <cellStyle name="Normal 3 3 2 15 22" xfId="45881"/>
    <cellStyle name="Normal 3 3 2 15 3" xfId="45882"/>
    <cellStyle name="Normal 3 3 2 15 4" xfId="45883"/>
    <cellStyle name="Normal 3 3 2 15 5" xfId="45884"/>
    <cellStyle name="Normal 3 3 2 15 6" xfId="45885"/>
    <cellStyle name="Normal 3 3 2 15 7" xfId="45886"/>
    <cellStyle name="Normal 3 3 2 15 8" xfId="45887"/>
    <cellStyle name="Normal 3 3 2 15 9" xfId="45888"/>
    <cellStyle name="Normal 3 3 2 16" xfId="45889"/>
    <cellStyle name="Normal 3 3 2 16 10" xfId="45890"/>
    <cellStyle name="Normal 3 3 2 16 11" xfId="45891"/>
    <cellStyle name="Normal 3 3 2 16 12" xfId="45892"/>
    <cellStyle name="Normal 3 3 2 16 13" xfId="45893"/>
    <cellStyle name="Normal 3 3 2 16 14" xfId="45894"/>
    <cellStyle name="Normal 3 3 2 16 15" xfId="45895"/>
    <cellStyle name="Normal 3 3 2 16 16" xfId="45896"/>
    <cellStyle name="Normal 3 3 2 16 17" xfId="45897"/>
    <cellStyle name="Normal 3 3 2 16 18" xfId="45898"/>
    <cellStyle name="Normal 3 3 2 16 19" xfId="45899"/>
    <cellStyle name="Normal 3 3 2 16 2" xfId="45900"/>
    <cellStyle name="Normal 3 3 2 16 20" xfId="45901"/>
    <cellStyle name="Normal 3 3 2 16 21" xfId="45902"/>
    <cellStyle name="Normal 3 3 2 16 22" xfId="45903"/>
    <cellStyle name="Normal 3 3 2 16 3" xfId="45904"/>
    <cellStyle name="Normal 3 3 2 16 4" xfId="45905"/>
    <cellStyle name="Normal 3 3 2 16 5" xfId="45906"/>
    <cellStyle name="Normal 3 3 2 16 6" xfId="45907"/>
    <cellStyle name="Normal 3 3 2 16 7" xfId="45908"/>
    <cellStyle name="Normal 3 3 2 16 8" xfId="45909"/>
    <cellStyle name="Normal 3 3 2 16 9" xfId="45910"/>
    <cellStyle name="Normal 3 3 2 17" xfId="45911"/>
    <cellStyle name="Normal 3 3 2 17 10" xfId="45912"/>
    <cellStyle name="Normal 3 3 2 17 11" xfId="45913"/>
    <cellStyle name="Normal 3 3 2 17 12" xfId="45914"/>
    <cellStyle name="Normal 3 3 2 17 13" xfId="45915"/>
    <cellStyle name="Normal 3 3 2 17 14" xfId="45916"/>
    <cellStyle name="Normal 3 3 2 17 15" xfId="45917"/>
    <cellStyle name="Normal 3 3 2 17 16" xfId="45918"/>
    <cellStyle name="Normal 3 3 2 17 17" xfId="45919"/>
    <cellStyle name="Normal 3 3 2 17 18" xfId="45920"/>
    <cellStyle name="Normal 3 3 2 17 19" xfId="45921"/>
    <cellStyle name="Normal 3 3 2 17 2" xfId="45922"/>
    <cellStyle name="Normal 3 3 2 17 20" xfId="45923"/>
    <cellStyle name="Normal 3 3 2 17 21" xfId="45924"/>
    <cellStyle name="Normal 3 3 2 17 22" xfId="45925"/>
    <cellStyle name="Normal 3 3 2 17 3" xfId="45926"/>
    <cellStyle name="Normal 3 3 2 17 4" xfId="45927"/>
    <cellStyle name="Normal 3 3 2 17 5" xfId="45928"/>
    <cellStyle name="Normal 3 3 2 17 6" xfId="45929"/>
    <cellStyle name="Normal 3 3 2 17 7" xfId="45930"/>
    <cellStyle name="Normal 3 3 2 17 8" xfId="45931"/>
    <cellStyle name="Normal 3 3 2 17 9" xfId="45932"/>
    <cellStyle name="Normal 3 3 2 18" xfId="45933"/>
    <cellStyle name="Normal 3 3 2 18 10" xfId="45934"/>
    <cellStyle name="Normal 3 3 2 18 11" xfId="45935"/>
    <cellStyle name="Normal 3 3 2 18 12" xfId="45936"/>
    <cellStyle name="Normal 3 3 2 18 13" xfId="45937"/>
    <cellStyle name="Normal 3 3 2 18 14" xfId="45938"/>
    <cellStyle name="Normal 3 3 2 18 15" xfId="45939"/>
    <cellStyle name="Normal 3 3 2 18 16" xfId="45940"/>
    <cellStyle name="Normal 3 3 2 18 17" xfId="45941"/>
    <cellStyle name="Normal 3 3 2 18 18" xfId="45942"/>
    <cellStyle name="Normal 3 3 2 18 19" xfId="45943"/>
    <cellStyle name="Normal 3 3 2 18 2" xfId="45944"/>
    <cellStyle name="Normal 3 3 2 18 20" xfId="45945"/>
    <cellStyle name="Normal 3 3 2 18 21" xfId="45946"/>
    <cellStyle name="Normal 3 3 2 18 22" xfId="45947"/>
    <cellStyle name="Normal 3 3 2 18 3" xfId="45948"/>
    <cellStyle name="Normal 3 3 2 18 4" xfId="45949"/>
    <cellStyle name="Normal 3 3 2 18 5" xfId="45950"/>
    <cellStyle name="Normal 3 3 2 18 6" xfId="45951"/>
    <cellStyle name="Normal 3 3 2 18 7" xfId="45952"/>
    <cellStyle name="Normal 3 3 2 18 8" xfId="45953"/>
    <cellStyle name="Normal 3 3 2 18 9" xfId="45954"/>
    <cellStyle name="Normal 3 3 2 19" xfId="45955"/>
    <cellStyle name="Normal 3 3 2 19 10" xfId="45956"/>
    <cellStyle name="Normal 3 3 2 19 11" xfId="45957"/>
    <cellStyle name="Normal 3 3 2 19 12" xfId="45958"/>
    <cellStyle name="Normal 3 3 2 19 13" xfId="45959"/>
    <cellStyle name="Normal 3 3 2 19 14" xfId="45960"/>
    <cellStyle name="Normal 3 3 2 19 15" xfId="45961"/>
    <cellStyle name="Normal 3 3 2 19 16" xfId="45962"/>
    <cellStyle name="Normal 3 3 2 19 17" xfId="45963"/>
    <cellStyle name="Normal 3 3 2 19 18" xfId="45964"/>
    <cellStyle name="Normal 3 3 2 19 19" xfId="45965"/>
    <cellStyle name="Normal 3 3 2 19 2" xfId="45966"/>
    <cellStyle name="Normal 3 3 2 19 20" xfId="45967"/>
    <cellStyle name="Normal 3 3 2 19 21" xfId="45968"/>
    <cellStyle name="Normal 3 3 2 19 22" xfId="45969"/>
    <cellStyle name="Normal 3 3 2 19 3" xfId="45970"/>
    <cellStyle name="Normal 3 3 2 19 4" xfId="45971"/>
    <cellStyle name="Normal 3 3 2 19 5" xfId="45972"/>
    <cellStyle name="Normal 3 3 2 19 6" xfId="45973"/>
    <cellStyle name="Normal 3 3 2 19 7" xfId="45974"/>
    <cellStyle name="Normal 3 3 2 19 8" xfId="45975"/>
    <cellStyle name="Normal 3 3 2 19 9" xfId="45976"/>
    <cellStyle name="Normal 3 3 2 2" xfId="45977"/>
    <cellStyle name="Normal 3 3 2 2 10" xfId="45978"/>
    <cellStyle name="Normal 3 3 2 2 11" xfId="45979"/>
    <cellStyle name="Normal 3 3 2 2 12" xfId="45980"/>
    <cellStyle name="Normal 3 3 2 2 13" xfId="45981"/>
    <cellStyle name="Normal 3 3 2 2 14" xfId="45982"/>
    <cellStyle name="Normal 3 3 2 2 15" xfId="45983"/>
    <cellStyle name="Normal 3 3 2 2 16" xfId="45984"/>
    <cellStyle name="Normal 3 3 2 2 17" xfId="45985"/>
    <cellStyle name="Normal 3 3 2 2 18" xfId="45986"/>
    <cellStyle name="Normal 3 3 2 2 19" xfId="45987"/>
    <cellStyle name="Normal 3 3 2 2 2" xfId="45988"/>
    <cellStyle name="Normal 3 3 2 2 2 10" xfId="45989"/>
    <cellStyle name="Normal 3 3 2 2 2 10 10" xfId="45990"/>
    <cellStyle name="Normal 3 3 2 2 2 10 11" xfId="45991"/>
    <cellStyle name="Normal 3 3 2 2 2 10 12" xfId="45992"/>
    <cellStyle name="Normal 3 3 2 2 2 10 13" xfId="45993"/>
    <cellStyle name="Normal 3 3 2 2 2 10 14" xfId="45994"/>
    <cellStyle name="Normal 3 3 2 2 2 10 15" xfId="45995"/>
    <cellStyle name="Normal 3 3 2 2 2 10 16" xfId="45996"/>
    <cellStyle name="Normal 3 3 2 2 2 10 17" xfId="45997"/>
    <cellStyle name="Normal 3 3 2 2 2 10 18" xfId="45998"/>
    <cellStyle name="Normal 3 3 2 2 2 10 19" xfId="45999"/>
    <cellStyle name="Normal 3 3 2 2 2 10 2" xfId="46000"/>
    <cellStyle name="Normal 3 3 2 2 2 10 20" xfId="46001"/>
    <cellStyle name="Normal 3 3 2 2 2 10 21" xfId="46002"/>
    <cellStyle name="Normal 3 3 2 2 2 10 22" xfId="46003"/>
    <cellStyle name="Normal 3 3 2 2 2 10 3" xfId="46004"/>
    <cellStyle name="Normal 3 3 2 2 2 10 4" xfId="46005"/>
    <cellStyle name="Normal 3 3 2 2 2 10 5" xfId="46006"/>
    <cellStyle name="Normal 3 3 2 2 2 10 6" xfId="46007"/>
    <cellStyle name="Normal 3 3 2 2 2 10 7" xfId="46008"/>
    <cellStyle name="Normal 3 3 2 2 2 10 8" xfId="46009"/>
    <cellStyle name="Normal 3 3 2 2 2 10 9" xfId="46010"/>
    <cellStyle name="Normal 3 3 2 2 2 11" xfId="46011"/>
    <cellStyle name="Normal 3 3 2 2 2 11 10" xfId="46012"/>
    <cellStyle name="Normal 3 3 2 2 2 11 11" xfId="46013"/>
    <cellStyle name="Normal 3 3 2 2 2 11 12" xfId="46014"/>
    <cellStyle name="Normal 3 3 2 2 2 11 13" xfId="46015"/>
    <cellStyle name="Normal 3 3 2 2 2 11 14" xfId="46016"/>
    <cellStyle name="Normal 3 3 2 2 2 11 15" xfId="46017"/>
    <cellStyle name="Normal 3 3 2 2 2 11 16" xfId="46018"/>
    <cellStyle name="Normal 3 3 2 2 2 11 17" xfId="46019"/>
    <cellStyle name="Normal 3 3 2 2 2 11 18" xfId="46020"/>
    <cellStyle name="Normal 3 3 2 2 2 11 19" xfId="46021"/>
    <cellStyle name="Normal 3 3 2 2 2 11 2" xfId="46022"/>
    <cellStyle name="Normal 3 3 2 2 2 11 20" xfId="46023"/>
    <cellStyle name="Normal 3 3 2 2 2 11 21" xfId="46024"/>
    <cellStyle name="Normal 3 3 2 2 2 11 22" xfId="46025"/>
    <cellStyle name="Normal 3 3 2 2 2 11 3" xfId="46026"/>
    <cellStyle name="Normal 3 3 2 2 2 11 4" xfId="46027"/>
    <cellStyle name="Normal 3 3 2 2 2 11 5" xfId="46028"/>
    <cellStyle name="Normal 3 3 2 2 2 11 6" xfId="46029"/>
    <cellStyle name="Normal 3 3 2 2 2 11 7" xfId="46030"/>
    <cellStyle name="Normal 3 3 2 2 2 11 8" xfId="46031"/>
    <cellStyle name="Normal 3 3 2 2 2 11 9" xfId="46032"/>
    <cellStyle name="Normal 3 3 2 2 2 12" xfId="46033"/>
    <cellStyle name="Normal 3 3 2 2 2 12 10" xfId="46034"/>
    <cellStyle name="Normal 3 3 2 2 2 12 11" xfId="46035"/>
    <cellStyle name="Normal 3 3 2 2 2 12 12" xfId="46036"/>
    <cellStyle name="Normal 3 3 2 2 2 12 13" xfId="46037"/>
    <cellStyle name="Normal 3 3 2 2 2 12 14" xfId="46038"/>
    <cellStyle name="Normal 3 3 2 2 2 12 15" xfId="46039"/>
    <cellStyle name="Normal 3 3 2 2 2 12 16" xfId="46040"/>
    <cellStyle name="Normal 3 3 2 2 2 12 17" xfId="46041"/>
    <cellStyle name="Normal 3 3 2 2 2 12 18" xfId="46042"/>
    <cellStyle name="Normal 3 3 2 2 2 12 19" xfId="46043"/>
    <cellStyle name="Normal 3 3 2 2 2 12 2" xfId="46044"/>
    <cellStyle name="Normal 3 3 2 2 2 12 20" xfId="46045"/>
    <cellStyle name="Normal 3 3 2 2 2 12 21" xfId="46046"/>
    <cellStyle name="Normal 3 3 2 2 2 12 22" xfId="46047"/>
    <cellStyle name="Normal 3 3 2 2 2 12 3" xfId="46048"/>
    <cellStyle name="Normal 3 3 2 2 2 12 4" xfId="46049"/>
    <cellStyle name="Normal 3 3 2 2 2 12 5" xfId="46050"/>
    <cellStyle name="Normal 3 3 2 2 2 12 6" xfId="46051"/>
    <cellStyle name="Normal 3 3 2 2 2 12 7" xfId="46052"/>
    <cellStyle name="Normal 3 3 2 2 2 12 8" xfId="46053"/>
    <cellStyle name="Normal 3 3 2 2 2 12 9" xfId="46054"/>
    <cellStyle name="Normal 3 3 2 2 2 13" xfId="46055"/>
    <cellStyle name="Normal 3 3 2 2 2 13 10" xfId="46056"/>
    <cellStyle name="Normal 3 3 2 2 2 13 11" xfId="46057"/>
    <cellStyle name="Normal 3 3 2 2 2 13 12" xfId="46058"/>
    <cellStyle name="Normal 3 3 2 2 2 13 13" xfId="46059"/>
    <cellStyle name="Normal 3 3 2 2 2 13 14" xfId="46060"/>
    <cellStyle name="Normal 3 3 2 2 2 13 15" xfId="46061"/>
    <cellStyle name="Normal 3 3 2 2 2 13 16" xfId="46062"/>
    <cellStyle name="Normal 3 3 2 2 2 13 17" xfId="46063"/>
    <cellStyle name="Normal 3 3 2 2 2 13 18" xfId="46064"/>
    <cellStyle name="Normal 3 3 2 2 2 13 19" xfId="46065"/>
    <cellStyle name="Normal 3 3 2 2 2 13 2" xfId="46066"/>
    <cellStyle name="Normal 3 3 2 2 2 13 20" xfId="46067"/>
    <cellStyle name="Normal 3 3 2 2 2 13 21" xfId="46068"/>
    <cellStyle name="Normal 3 3 2 2 2 13 22" xfId="46069"/>
    <cellStyle name="Normal 3 3 2 2 2 13 3" xfId="46070"/>
    <cellStyle name="Normal 3 3 2 2 2 13 4" xfId="46071"/>
    <cellStyle name="Normal 3 3 2 2 2 13 5" xfId="46072"/>
    <cellStyle name="Normal 3 3 2 2 2 13 6" xfId="46073"/>
    <cellStyle name="Normal 3 3 2 2 2 13 7" xfId="46074"/>
    <cellStyle name="Normal 3 3 2 2 2 13 8" xfId="46075"/>
    <cellStyle name="Normal 3 3 2 2 2 13 9" xfId="46076"/>
    <cellStyle name="Normal 3 3 2 2 2 14" xfId="46077"/>
    <cellStyle name="Normal 3 3 2 2 2 14 10" xfId="46078"/>
    <cellStyle name="Normal 3 3 2 2 2 14 11" xfId="46079"/>
    <cellStyle name="Normal 3 3 2 2 2 14 12" xfId="46080"/>
    <cellStyle name="Normal 3 3 2 2 2 14 13" xfId="46081"/>
    <cellStyle name="Normal 3 3 2 2 2 14 14" xfId="46082"/>
    <cellStyle name="Normal 3 3 2 2 2 14 15" xfId="46083"/>
    <cellStyle name="Normal 3 3 2 2 2 14 16" xfId="46084"/>
    <cellStyle name="Normal 3 3 2 2 2 14 17" xfId="46085"/>
    <cellStyle name="Normal 3 3 2 2 2 14 18" xfId="46086"/>
    <cellStyle name="Normal 3 3 2 2 2 14 19" xfId="46087"/>
    <cellStyle name="Normal 3 3 2 2 2 14 2" xfId="46088"/>
    <cellStyle name="Normal 3 3 2 2 2 14 20" xfId="46089"/>
    <cellStyle name="Normal 3 3 2 2 2 14 21" xfId="46090"/>
    <cellStyle name="Normal 3 3 2 2 2 14 22" xfId="46091"/>
    <cellStyle name="Normal 3 3 2 2 2 14 3" xfId="46092"/>
    <cellStyle name="Normal 3 3 2 2 2 14 4" xfId="46093"/>
    <cellStyle name="Normal 3 3 2 2 2 14 5" xfId="46094"/>
    <cellStyle name="Normal 3 3 2 2 2 14 6" xfId="46095"/>
    <cellStyle name="Normal 3 3 2 2 2 14 7" xfId="46096"/>
    <cellStyle name="Normal 3 3 2 2 2 14 8" xfId="46097"/>
    <cellStyle name="Normal 3 3 2 2 2 14 9" xfId="46098"/>
    <cellStyle name="Normal 3 3 2 2 2 15" xfId="46099"/>
    <cellStyle name="Normal 3 3 2 2 2 15 10" xfId="46100"/>
    <cellStyle name="Normal 3 3 2 2 2 15 11" xfId="46101"/>
    <cellStyle name="Normal 3 3 2 2 2 15 12" xfId="46102"/>
    <cellStyle name="Normal 3 3 2 2 2 15 13" xfId="46103"/>
    <cellStyle name="Normal 3 3 2 2 2 15 14" xfId="46104"/>
    <cellStyle name="Normal 3 3 2 2 2 15 15" xfId="46105"/>
    <cellStyle name="Normal 3 3 2 2 2 15 16" xfId="46106"/>
    <cellStyle name="Normal 3 3 2 2 2 15 17" xfId="46107"/>
    <cellStyle name="Normal 3 3 2 2 2 15 18" xfId="46108"/>
    <cellStyle name="Normal 3 3 2 2 2 15 19" xfId="46109"/>
    <cellStyle name="Normal 3 3 2 2 2 15 2" xfId="46110"/>
    <cellStyle name="Normal 3 3 2 2 2 15 20" xfId="46111"/>
    <cellStyle name="Normal 3 3 2 2 2 15 21" xfId="46112"/>
    <cellStyle name="Normal 3 3 2 2 2 15 22" xfId="46113"/>
    <cellStyle name="Normal 3 3 2 2 2 15 3" xfId="46114"/>
    <cellStyle name="Normal 3 3 2 2 2 15 4" xfId="46115"/>
    <cellStyle name="Normal 3 3 2 2 2 15 5" xfId="46116"/>
    <cellStyle name="Normal 3 3 2 2 2 15 6" xfId="46117"/>
    <cellStyle name="Normal 3 3 2 2 2 15 7" xfId="46118"/>
    <cellStyle name="Normal 3 3 2 2 2 15 8" xfId="46119"/>
    <cellStyle name="Normal 3 3 2 2 2 15 9" xfId="46120"/>
    <cellStyle name="Normal 3 3 2 2 2 16" xfId="46121"/>
    <cellStyle name="Normal 3 3 2 2 2 16 10" xfId="46122"/>
    <cellStyle name="Normal 3 3 2 2 2 16 11" xfId="46123"/>
    <cellStyle name="Normal 3 3 2 2 2 16 12" xfId="46124"/>
    <cellStyle name="Normal 3 3 2 2 2 16 13" xfId="46125"/>
    <cellStyle name="Normal 3 3 2 2 2 16 14" xfId="46126"/>
    <cellStyle name="Normal 3 3 2 2 2 16 15" xfId="46127"/>
    <cellStyle name="Normal 3 3 2 2 2 16 16" xfId="46128"/>
    <cellStyle name="Normal 3 3 2 2 2 16 17" xfId="46129"/>
    <cellStyle name="Normal 3 3 2 2 2 16 18" xfId="46130"/>
    <cellStyle name="Normal 3 3 2 2 2 16 19" xfId="46131"/>
    <cellStyle name="Normal 3 3 2 2 2 16 2" xfId="46132"/>
    <cellStyle name="Normal 3 3 2 2 2 16 20" xfId="46133"/>
    <cellStyle name="Normal 3 3 2 2 2 16 21" xfId="46134"/>
    <cellStyle name="Normal 3 3 2 2 2 16 22" xfId="46135"/>
    <cellStyle name="Normal 3 3 2 2 2 16 3" xfId="46136"/>
    <cellStyle name="Normal 3 3 2 2 2 16 4" xfId="46137"/>
    <cellStyle name="Normal 3 3 2 2 2 16 5" xfId="46138"/>
    <cellStyle name="Normal 3 3 2 2 2 16 6" xfId="46139"/>
    <cellStyle name="Normal 3 3 2 2 2 16 7" xfId="46140"/>
    <cellStyle name="Normal 3 3 2 2 2 16 8" xfId="46141"/>
    <cellStyle name="Normal 3 3 2 2 2 16 9" xfId="46142"/>
    <cellStyle name="Normal 3 3 2 2 2 17" xfId="46143"/>
    <cellStyle name="Normal 3 3 2 2 2 17 10" xfId="46144"/>
    <cellStyle name="Normal 3 3 2 2 2 17 11" xfId="46145"/>
    <cellStyle name="Normal 3 3 2 2 2 17 12" xfId="46146"/>
    <cellStyle name="Normal 3 3 2 2 2 17 13" xfId="46147"/>
    <cellStyle name="Normal 3 3 2 2 2 17 14" xfId="46148"/>
    <cellStyle name="Normal 3 3 2 2 2 17 15" xfId="46149"/>
    <cellStyle name="Normal 3 3 2 2 2 17 16" xfId="46150"/>
    <cellStyle name="Normal 3 3 2 2 2 17 17" xfId="46151"/>
    <cellStyle name="Normal 3 3 2 2 2 17 18" xfId="46152"/>
    <cellStyle name="Normal 3 3 2 2 2 17 19" xfId="46153"/>
    <cellStyle name="Normal 3 3 2 2 2 17 2" xfId="46154"/>
    <cellStyle name="Normal 3 3 2 2 2 17 20" xfId="46155"/>
    <cellStyle name="Normal 3 3 2 2 2 17 21" xfId="46156"/>
    <cellStyle name="Normal 3 3 2 2 2 17 22" xfId="46157"/>
    <cellStyle name="Normal 3 3 2 2 2 17 3" xfId="46158"/>
    <cellStyle name="Normal 3 3 2 2 2 17 4" xfId="46159"/>
    <cellStyle name="Normal 3 3 2 2 2 17 5" xfId="46160"/>
    <cellStyle name="Normal 3 3 2 2 2 17 6" xfId="46161"/>
    <cellStyle name="Normal 3 3 2 2 2 17 7" xfId="46162"/>
    <cellStyle name="Normal 3 3 2 2 2 17 8" xfId="46163"/>
    <cellStyle name="Normal 3 3 2 2 2 17 9" xfId="46164"/>
    <cellStyle name="Normal 3 3 2 2 2 18" xfId="46165"/>
    <cellStyle name="Normal 3 3 2 2 2 18 10" xfId="46166"/>
    <cellStyle name="Normal 3 3 2 2 2 18 11" xfId="46167"/>
    <cellStyle name="Normal 3 3 2 2 2 18 12" xfId="46168"/>
    <cellStyle name="Normal 3 3 2 2 2 18 13" xfId="46169"/>
    <cellStyle name="Normal 3 3 2 2 2 18 14" xfId="46170"/>
    <cellStyle name="Normal 3 3 2 2 2 18 15" xfId="46171"/>
    <cellStyle name="Normal 3 3 2 2 2 18 16" xfId="46172"/>
    <cellStyle name="Normal 3 3 2 2 2 18 17" xfId="46173"/>
    <cellStyle name="Normal 3 3 2 2 2 18 18" xfId="46174"/>
    <cellStyle name="Normal 3 3 2 2 2 18 19" xfId="46175"/>
    <cellStyle name="Normal 3 3 2 2 2 18 2" xfId="46176"/>
    <cellStyle name="Normal 3 3 2 2 2 18 20" xfId="46177"/>
    <cellStyle name="Normal 3 3 2 2 2 18 21" xfId="46178"/>
    <cellStyle name="Normal 3 3 2 2 2 18 22" xfId="46179"/>
    <cellStyle name="Normal 3 3 2 2 2 18 3" xfId="46180"/>
    <cellStyle name="Normal 3 3 2 2 2 18 4" xfId="46181"/>
    <cellStyle name="Normal 3 3 2 2 2 18 5" xfId="46182"/>
    <cellStyle name="Normal 3 3 2 2 2 18 6" xfId="46183"/>
    <cellStyle name="Normal 3 3 2 2 2 18 7" xfId="46184"/>
    <cellStyle name="Normal 3 3 2 2 2 18 8" xfId="46185"/>
    <cellStyle name="Normal 3 3 2 2 2 18 9" xfId="46186"/>
    <cellStyle name="Normal 3 3 2 2 2 19" xfId="46187"/>
    <cellStyle name="Normal 3 3 2 2 2 19 10" xfId="46188"/>
    <cellStyle name="Normal 3 3 2 2 2 19 11" xfId="46189"/>
    <cellStyle name="Normal 3 3 2 2 2 19 12" xfId="46190"/>
    <cellStyle name="Normal 3 3 2 2 2 19 13" xfId="46191"/>
    <cellStyle name="Normal 3 3 2 2 2 19 14" xfId="46192"/>
    <cellStyle name="Normal 3 3 2 2 2 19 15" xfId="46193"/>
    <cellStyle name="Normal 3 3 2 2 2 19 16" xfId="46194"/>
    <cellStyle name="Normal 3 3 2 2 2 19 17" xfId="46195"/>
    <cellStyle name="Normal 3 3 2 2 2 19 18" xfId="46196"/>
    <cellStyle name="Normal 3 3 2 2 2 19 19" xfId="46197"/>
    <cellStyle name="Normal 3 3 2 2 2 19 2" xfId="46198"/>
    <cellStyle name="Normal 3 3 2 2 2 19 20" xfId="46199"/>
    <cellStyle name="Normal 3 3 2 2 2 19 21" xfId="46200"/>
    <cellStyle name="Normal 3 3 2 2 2 19 22" xfId="46201"/>
    <cellStyle name="Normal 3 3 2 2 2 19 3" xfId="46202"/>
    <cellStyle name="Normal 3 3 2 2 2 19 4" xfId="46203"/>
    <cellStyle name="Normal 3 3 2 2 2 19 5" xfId="46204"/>
    <cellStyle name="Normal 3 3 2 2 2 19 6" xfId="46205"/>
    <cellStyle name="Normal 3 3 2 2 2 19 7" xfId="46206"/>
    <cellStyle name="Normal 3 3 2 2 2 19 8" xfId="46207"/>
    <cellStyle name="Normal 3 3 2 2 2 19 9" xfId="46208"/>
    <cellStyle name="Normal 3 3 2 2 2 2" xfId="46209"/>
    <cellStyle name="Normal 3 3 2 2 2 2 10" xfId="46210"/>
    <cellStyle name="Normal 3 3 2 2 2 2 11" xfId="46211"/>
    <cellStyle name="Normal 3 3 2 2 2 2 12" xfId="46212"/>
    <cellStyle name="Normal 3 3 2 2 2 2 13" xfId="46213"/>
    <cellStyle name="Normal 3 3 2 2 2 2 14" xfId="46214"/>
    <cellStyle name="Normal 3 3 2 2 2 2 15" xfId="46215"/>
    <cellStyle name="Normal 3 3 2 2 2 2 16" xfId="46216"/>
    <cellStyle name="Normal 3 3 2 2 2 2 17" xfId="46217"/>
    <cellStyle name="Normal 3 3 2 2 2 2 18" xfId="46218"/>
    <cellStyle name="Normal 3 3 2 2 2 2 19" xfId="46219"/>
    <cellStyle name="Normal 3 3 2 2 2 2 2" xfId="46220"/>
    <cellStyle name="Normal 3 3 2 2 2 2 2 10" xfId="46221"/>
    <cellStyle name="Normal 3 3 2 2 2 2 2 10 10" xfId="46222"/>
    <cellStyle name="Normal 3 3 2 2 2 2 2 10 11" xfId="46223"/>
    <cellStyle name="Normal 3 3 2 2 2 2 2 10 12" xfId="46224"/>
    <cellStyle name="Normal 3 3 2 2 2 2 2 10 13" xfId="46225"/>
    <cellStyle name="Normal 3 3 2 2 2 2 2 10 14" xfId="46226"/>
    <cellStyle name="Normal 3 3 2 2 2 2 2 10 15" xfId="46227"/>
    <cellStyle name="Normal 3 3 2 2 2 2 2 10 16" xfId="46228"/>
    <cellStyle name="Normal 3 3 2 2 2 2 2 10 17" xfId="46229"/>
    <cellStyle name="Normal 3 3 2 2 2 2 2 10 18" xfId="46230"/>
    <cellStyle name="Normal 3 3 2 2 2 2 2 10 19" xfId="46231"/>
    <cellStyle name="Normal 3 3 2 2 2 2 2 10 2" xfId="46232"/>
    <cellStyle name="Normal 3 3 2 2 2 2 2 10 20" xfId="46233"/>
    <cellStyle name="Normal 3 3 2 2 2 2 2 10 21" xfId="46234"/>
    <cellStyle name="Normal 3 3 2 2 2 2 2 10 22" xfId="46235"/>
    <cellStyle name="Normal 3 3 2 2 2 2 2 10 3" xfId="46236"/>
    <cellStyle name="Normal 3 3 2 2 2 2 2 10 4" xfId="46237"/>
    <cellStyle name="Normal 3 3 2 2 2 2 2 10 5" xfId="46238"/>
    <cellStyle name="Normal 3 3 2 2 2 2 2 10 6" xfId="46239"/>
    <cellStyle name="Normal 3 3 2 2 2 2 2 10 7" xfId="46240"/>
    <cellStyle name="Normal 3 3 2 2 2 2 2 10 8" xfId="46241"/>
    <cellStyle name="Normal 3 3 2 2 2 2 2 10 9" xfId="46242"/>
    <cellStyle name="Normal 3 3 2 2 2 2 2 11" xfId="46243"/>
    <cellStyle name="Normal 3 3 2 2 2 2 2 11 10" xfId="46244"/>
    <cellStyle name="Normal 3 3 2 2 2 2 2 11 11" xfId="46245"/>
    <cellStyle name="Normal 3 3 2 2 2 2 2 11 12" xfId="46246"/>
    <cellStyle name="Normal 3 3 2 2 2 2 2 11 13" xfId="46247"/>
    <cellStyle name="Normal 3 3 2 2 2 2 2 11 14" xfId="46248"/>
    <cellStyle name="Normal 3 3 2 2 2 2 2 11 15" xfId="46249"/>
    <cellStyle name="Normal 3 3 2 2 2 2 2 11 16" xfId="46250"/>
    <cellStyle name="Normal 3 3 2 2 2 2 2 11 17" xfId="46251"/>
    <cellStyle name="Normal 3 3 2 2 2 2 2 11 18" xfId="46252"/>
    <cellStyle name="Normal 3 3 2 2 2 2 2 11 19" xfId="46253"/>
    <cellStyle name="Normal 3 3 2 2 2 2 2 11 2" xfId="46254"/>
    <cellStyle name="Normal 3 3 2 2 2 2 2 11 20" xfId="46255"/>
    <cellStyle name="Normal 3 3 2 2 2 2 2 11 21" xfId="46256"/>
    <cellStyle name="Normal 3 3 2 2 2 2 2 11 22" xfId="46257"/>
    <cellStyle name="Normal 3 3 2 2 2 2 2 11 3" xfId="46258"/>
    <cellStyle name="Normal 3 3 2 2 2 2 2 11 4" xfId="46259"/>
    <cellStyle name="Normal 3 3 2 2 2 2 2 11 5" xfId="46260"/>
    <cellStyle name="Normal 3 3 2 2 2 2 2 11 6" xfId="46261"/>
    <cellStyle name="Normal 3 3 2 2 2 2 2 11 7" xfId="46262"/>
    <cellStyle name="Normal 3 3 2 2 2 2 2 11 8" xfId="46263"/>
    <cellStyle name="Normal 3 3 2 2 2 2 2 11 9" xfId="46264"/>
    <cellStyle name="Normal 3 3 2 2 2 2 2 12" xfId="46265"/>
    <cellStyle name="Normal 3 3 2 2 2 2 2 12 10" xfId="46266"/>
    <cellStyle name="Normal 3 3 2 2 2 2 2 12 11" xfId="46267"/>
    <cellStyle name="Normal 3 3 2 2 2 2 2 12 12" xfId="46268"/>
    <cellStyle name="Normal 3 3 2 2 2 2 2 12 13" xfId="46269"/>
    <cellStyle name="Normal 3 3 2 2 2 2 2 12 14" xfId="46270"/>
    <cellStyle name="Normal 3 3 2 2 2 2 2 12 15" xfId="46271"/>
    <cellStyle name="Normal 3 3 2 2 2 2 2 12 16" xfId="46272"/>
    <cellStyle name="Normal 3 3 2 2 2 2 2 12 17" xfId="46273"/>
    <cellStyle name="Normal 3 3 2 2 2 2 2 12 18" xfId="46274"/>
    <cellStyle name="Normal 3 3 2 2 2 2 2 12 19" xfId="46275"/>
    <cellStyle name="Normal 3 3 2 2 2 2 2 12 2" xfId="46276"/>
    <cellStyle name="Normal 3 3 2 2 2 2 2 12 20" xfId="46277"/>
    <cellStyle name="Normal 3 3 2 2 2 2 2 12 21" xfId="46278"/>
    <cellStyle name="Normal 3 3 2 2 2 2 2 12 22" xfId="46279"/>
    <cellStyle name="Normal 3 3 2 2 2 2 2 12 3" xfId="46280"/>
    <cellStyle name="Normal 3 3 2 2 2 2 2 12 4" xfId="46281"/>
    <cellStyle name="Normal 3 3 2 2 2 2 2 12 5" xfId="46282"/>
    <cellStyle name="Normal 3 3 2 2 2 2 2 12 6" xfId="46283"/>
    <cellStyle name="Normal 3 3 2 2 2 2 2 12 7" xfId="46284"/>
    <cellStyle name="Normal 3 3 2 2 2 2 2 12 8" xfId="46285"/>
    <cellStyle name="Normal 3 3 2 2 2 2 2 12 9" xfId="46286"/>
    <cellStyle name="Normal 3 3 2 2 2 2 2 13" xfId="46287"/>
    <cellStyle name="Normal 3 3 2 2 2 2 2 13 10" xfId="46288"/>
    <cellStyle name="Normal 3 3 2 2 2 2 2 13 11" xfId="46289"/>
    <cellStyle name="Normal 3 3 2 2 2 2 2 13 12" xfId="46290"/>
    <cellStyle name="Normal 3 3 2 2 2 2 2 13 13" xfId="46291"/>
    <cellStyle name="Normal 3 3 2 2 2 2 2 13 14" xfId="46292"/>
    <cellStyle name="Normal 3 3 2 2 2 2 2 13 15" xfId="46293"/>
    <cellStyle name="Normal 3 3 2 2 2 2 2 13 16" xfId="46294"/>
    <cellStyle name="Normal 3 3 2 2 2 2 2 13 17" xfId="46295"/>
    <cellStyle name="Normal 3 3 2 2 2 2 2 13 18" xfId="46296"/>
    <cellStyle name="Normal 3 3 2 2 2 2 2 13 19" xfId="46297"/>
    <cellStyle name="Normal 3 3 2 2 2 2 2 13 2" xfId="46298"/>
    <cellStyle name="Normal 3 3 2 2 2 2 2 13 20" xfId="46299"/>
    <cellStyle name="Normal 3 3 2 2 2 2 2 13 21" xfId="46300"/>
    <cellStyle name="Normal 3 3 2 2 2 2 2 13 22" xfId="46301"/>
    <cellStyle name="Normal 3 3 2 2 2 2 2 13 3" xfId="46302"/>
    <cellStyle name="Normal 3 3 2 2 2 2 2 13 4" xfId="46303"/>
    <cellStyle name="Normal 3 3 2 2 2 2 2 13 5" xfId="46304"/>
    <cellStyle name="Normal 3 3 2 2 2 2 2 13 6" xfId="46305"/>
    <cellStyle name="Normal 3 3 2 2 2 2 2 13 7" xfId="46306"/>
    <cellStyle name="Normal 3 3 2 2 2 2 2 13 8" xfId="46307"/>
    <cellStyle name="Normal 3 3 2 2 2 2 2 13 9" xfId="46308"/>
    <cellStyle name="Normal 3 3 2 2 2 2 2 14" xfId="46309"/>
    <cellStyle name="Normal 3 3 2 2 2 2 2 14 10" xfId="46310"/>
    <cellStyle name="Normal 3 3 2 2 2 2 2 14 11" xfId="46311"/>
    <cellStyle name="Normal 3 3 2 2 2 2 2 14 12" xfId="46312"/>
    <cellStyle name="Normal 3 3 2 2 2 2 2 14 13" xfId="46313"/>
    <cellStyle name="Normal 3 3 2 2 2 2 2 14 14" xfId="46314"/>
    <cellStyle name="Normal 3 3 2 2 2 2 2 14 15" xfId="46315"/>
    <cellStyle name="Normal 3 3 2 2 2 2 2 14 16" xfId="46316"/>
    <cellStyle name="Normal 3 3 2 2 2 2 2 14 17" xfId="46317"/>
    <cellStyle name="Normal 3 3 2 2 2 2 2 14 18" xfId="46318"/>
    <cellStyle name="Normal 3 3 2 2 2 2 2 14 19" xfId="46319"/>
    <cellStyle name="Normal 3 3 2 2 2 2 2 14 2" xfId="46320"/>
    <cellStyle name="Normal 3 3 2 2 2 2 2 14 20" xfId="46321"/>
    <cellStyle name="Normal 3 3 2 2 2 2 2 14 21" xfId="46322"/>
    <cellStyle name="Normal 3 3 2 2 2 2 2 14 22" xfId="46323"/>
    <cellStyle name="Normal 3 3 2 2 2 2 2 14 3" xfId="46324"/>
    <cellStyle name="Normal 3 3 2 2 2 2 2 14 4" xfId="46325"/>
    <cellStyle name="Normal 3 3 2 2 2 2 2 14 5" xfId="46326"/>
    <cellStyle name="Normal 3 3 2 2 2 2 2 14 6" xfId="46327"/>
    <cellStyle name="Normal 3 3 2 2 2 2 2 14 7" xfId="46328"/>
    <cellStyle name="Normal 3 3 2 2 2 2 2 14 8" xfId="46329"/>
    <cellStyle name="Normal 3 3 2 2 2 2 2 14 9" xfId="46330"/>
    <cellStyle name="Normal 3 3 2 2 2 2 2 15" xfId="46331"/>
    <cellStyle name="Normal 3 3 2 2 2 2 2 15 10" xfId="46332"/>
    <cellStyle name="Normal 3 3 2 2 2 2 2 15 11" xfId="46333"/>
    <cellStyle name="Normal 3 3 2 2 2 2 2 15 12" xfId="46334"/>
    <cellStyle name="Normal 3 3 2 2 2 2 2 15 13" xfId="46335"/>
    <cellStyle name="Normal 3 3 2 2 2 2 2 15 14" xfId="46336"/>
    <cellStyle name="Normal 3 3 2 2 2 2 2 15 15" xfId="46337"/>
    <cellStyle name="Normal 3 3 2 2 2 2 2 15 16" xfId="46338"/>
    <cellStyle name="Normal 3 3 2 2 2 2 2 15 17" xfId="46339"/>
    <cellStyle name="Normal 3 3 2 2 2 2 2 15 18" xfId="46340"/>
    <cellStyle name="Normal 3 3 2 2 2 2 2 15 19" xfId="46341"/>
    <cellStyle name="Normal 3 3 2 2 2 2 2 15 2" xfId="46342"/>
    <cellStyle name="Normal 3 3 2 2 2 2 2 15 20" xfId="46343"/>
    <cellStyle name="Normal 3 3 2 2 2 2 2 15 21" xfId="46344"/>
    <cellStyle name="Normal 3 3 2 2 2 2 2 15 22" xfId="46345"/>
    <cellStyle name="Normal 3 3 2 2 2 2 2 15 3" xfId="46346"/>
    <cellStyle name="Normal 3 3 2 2 2 2 2 15 4" xfId="46347"/>
    <cellStyle name="Normal 3 3 2 2 2 2 2 15 5" xfId="46348"/>
    <cellStyle name="Normal 3 3 2 2 2 2 2 15 6" xfId="46349"/>
    <cellStyle name="Normal 3 3 2 2 2 2 2 15 7" xfId="46350"/>
    <cellStyle name="Normal 3 3 2 2 2 2 2 15 8" xfId="46351"/>
    <cellStyle name="Normal 3 3 2 2 2 2 2 15 9" xfId="46352"/>
    <cellStyle name="Normal 3 3 2 2 2 2 2 16" xfId="46353"/>
    <cellStyle name="Normal 3 3 2 2 2 2 2 16 10" xfId="46354"/>
    <cellStyle name="Normal 3 3 2 2 2 2 2 16 11" xfId="46355"/>
    <cellStyle name="Normal 3 3 2 2 2 2 2 16 12" xfId="46356"/>
    <cellStyle name="Normal 3 3 2 2 2 2 2 16 13" xfId="46357"/>
    <cellStyle name="Normal 3 3 2 2 2 2 2 16 14" xfId="46358"/>
    <cellStyle name="Normal 3 3 2 2 2 2 2 16 15" xfId="46359"/>
    <cellStyle name="Normal 3 3 2 2 2 2 2 16 16" xfId="46360"/>
    <cellStyle name="Normal 3 3 2 2 2 2 2 16 17" xfId="46361"/>
    <cellStyle name="Normal 3 3 2 2 2 2 2 16 18" xfId="46362"/>
    <cellStyle name="Normal 3 3 2 2 2 2 2 16 19" xfId="46363"/>
    <cellStyle name="Normal 3 3 2 2 2 2 2 16 2" xfId="46364"/>
    <cellStyle name="Normal 3 3 2 2 2 2 2 16 20" xfId="46365"/>
    <cellStyle name="Normal 3 3 2 2 2 2 2 16 21" xfId="46366"/>
    <cellStyle name="Normal 3 3 2 2 2 2 2 16 22" xfId="46367"/>
    <cellStyle name="Normal 3 3 2 2 2 2 2 16 3" xfId="46368"/>
    <cellStyle name="Normal 3 3 2 2 2 2 2 16 4" xfId="46369"/>
    <cellStyle name="Normal 3 3 2 2 2 2 2 16 5" xfId="46370"/>
    <cellStyle name="Normal 3 3 2 2 2 2 2 16 6" xfId="46371"/>
    <cellStyle name="Normal 3 3 2 2 2 2 2 16 7" xfId="46372"/>
    <cellStyle name="Normal 3 3 2 2 2 2 2 16 8" xfId="46373"/>
    <cellStyle name="Normal 3 3 2 2 2 2 2 16 9" xfId="46374"/>
    <cellStyle name="Normal 3 3 2 2 2 2 2 17" xfId="46375"/>
    <cellStyle name="Normal 3 3 2 2 2 2 2 17 10" xfId="46376"/>
    <cellStyle name="Normal 3 3 2 2 2 2 2 17 11" xfId="46377"/>
    <cellStyle name="Normal 3 3 2 2 2 2 2 17 12" xfId="46378"/>
    <cellStyle name="Normal 3 3 2 2 2 2 2 17 13" xfId="46379"/>
    <cellStyle name="Normal 3 3 2 2 2 2 2 17 14" xfId="46380"/>
    <cellStyle name="Normal 3 3 2 2 2 2 2 17 15" xfId="46381"/>
    <cellStyle name="Normal 3 3 2 2 2 2 2 17 16" xfId="46382"/>
    <cellStyle name="Normal 3 3 2 2 2 2 2 17 17" xfId="46383"/>
    <cellStyle name="Normal 3 3 2 2 2 2 2 17 18" xfId="46384"/>
    <cellStyle name="Normal 3 3 2 2 2 2 2 17 19" xfId="46385"/>
    <cellStyle name="Normal 3 3 2 2 2 2 2 17 2" xfId="46386"/>
    <cellStyle name="Normal 3 3 2 2 2 2 2 17 20" xfId="46387"/>
    <cellStyle name="Normal 3 3 2 2 2 2 2 17 21" xfId="46388"/>
    <cellStyle name="Normal 3 3 2 2 2 2 2 17 22" xfId="46389"/>
    <cellStyle name="Normal 3 3 2 2 2 2 2 17 3" xfId="46390"/>
    <cellStyle name="Normal 3 3 2 2 2 2 2 17 4" xfId="46391"/>
    <cellStyle name="Normal 3 3 2 2 2 2 2 17 5" xfId="46392"/>
    <cellStyle name="Normal 3 3 2 2 2 2 2 17 6" xfId="46393"/>
    <cellStyle name="Normal 3 3 2 2 2 2 2 17 7" xfId="46394"/>
    <cellStyle name="Normal 3 3 2 2 2 2 2 17 8" xfId="46395"/>
    <cellStyle name="Normal 3 3 2 2 2 2 2 17 9" xfId="46396"/>
    <cellStyle name="Normal 3 3 2 2 2 2 2 18" xfId="46397"/>
    <cellStyle name="Normal 3 3 2 2 2 2 2 18 10" xfId="46398"/>
    <cellStyle name="Normal 3 3 2 2 2 2 2 18 11" xfId="46399"/>
    <cellStyle name="Normal 3 3 2 2 2 2 2 18 12" xfId="46400"/>
    <cellStyle name="Normal 3 3 2 2 2 2 2 18 13" xfId="46401"/>
    <cellStyle name="Normal 3 3 2 2 2 2 2 18 14" xfId="46402"/>
    <cellStyle name="Normal 3 3 2 2 2 2 2 18 15" xfId="46403"/>
    <cellStyle name="Normal 3 3 2 2 2 2 2 18 16" xfId="46404"/>
    <cellStyle name="Normal 3 3 2 2 2 2 2 18 17" xfId="46405"/>
    <cellStyle name="Normal 3 3 2 2 2 2 2 18 18" xfId="46406"/>
    <cellStyle name="Normal 3 3 2 2 2 2 2 18 19" xfId="46407"/>
    <cellStyle name="Normal 3 3 2 2 2 2 2 18 2" xfId="46408"/>
    <cellStyle name="Normal 3 3 2 2 2 2 2 18 20" xfId="46409"/>
    <cellStyle name="Normal 3 3 2 2 2 2 2 18 21" xfId="46410"/>
    <cellStyle name="Normal 3 3 2 2 2 2 2 18 22" xfId="46411"/>
    <cellStyle name="Normal 3 3 2 2 2 2 2 18 3" xfId="46412"/>
    <cellStyle name="Normal 3 3 2 2 2 2 2 18 4" xfId="46413"/>
    <cellStyle name="Normal 3 3 2 2 2 2 2 18 5" xfId="46414"/>
    <cellStyle name="Normal 3 3 2 2 2 2 2 18 6" xfId="46415"/>
    <cellStyle name="Normal 3 3 2 2 2 2 2 18 7" xfId="46416"/>
    <cellStyle name="Normal 3 3 2 2 2 2 2 18 8" xfId="46417"/>
    <cellStyle name="Normal 3 3 2 2 2 2 2 18 9" xfId="46418"/>
    <cellStyle name="Normal 3 3 2 2 2 2 2 19" xfId="46419"/>
    <cellStyle name="Normal 3 3 2 2 2 2 2 19 10" xfId="46420"/>
    <cellStyle name="Normal 3 3 2 2 2 2 2 19 11" xfId="46421"/>
    <cellStyle name="Normal 3 3 2 2 2 2 2 19 12" xfId="46422"/>
    <cellStyle name="Normal 3 3 2 2 2 2 2 19 13" xfId="46423"/>
    <cellStyle name="Normal 3 3 2 2 2 2 2 19 14" xfId="46424"/>
    <cellStyle name="Normal 3 3 2 2 2 2 2 19 15" xfId="46425"/>
    <cellStyle name="Normal 3 3 2 2 2 2 2 19 16" xfId="46426"/>
    <cellStyle name="Normal 3 3 2 2 2 2 2 19 17" xfId="46427"/>
    <cellStyle name="Normal 3 3 2 2 2 2 2 19 18" xfId="46428"/>
    <cellStyle name="Normal 3 3 2 2 2 2 2 19 19" xfId="46429"/>
    <cellStyle name="Normal 3 3 2 2 2 2 2 19 2" xfId="46430"/>
    <cellStyle name="Normal 3 3 2 2 2 2 2 19 20" xfId="46431"/>
    <cellStyle name="Normal 3 3 2 2 2 2 2 19 21" xfId="46432"/>
    <cellStyle name="Normal 3 3 2 2 2 2 2 19 22" xfId="46433"/>
    <cellStyle name="Normal 3 3 2 2 2 2 2 19 3" xfId="46434"/>
    <cellStyle name="Normal 3 3 2 2 2 2 2 19 4" xfId="46435"/>
    <cellStyle name="Normal 3 3 2 2 2 2 2 19 5" xfId="46436"/>
    <cellStyle name="Normal 3 3 2 2 2 2 2 19 6" xfId="46437"/>
    <cellStyle name="Normal 3 3 2 2 2 2 2 19 7" xfId="46438"/>
    <cellStyle name="Normal 3 3 2 2 2 2 2 19 8" xfId="46439"/>
    <cellStyle name="Normal 3 3 2 2 2 2 2 19 9" xfId="46440"/>
    <cellStyle name="Normal 3 3 2 2 2 2 2 2" xfId="46441"/>
    <cellStyle name="Normal 3 3 2 2 2 2 2 2 10" xfId="46442"/>
    <cellStyle name="Normal 3 3 2 2 2 2 2 2 11" xfId="46443"/>
    <cellStyle name="Normal 3 3 2 2 2 2 2 2 12" xfId="46444"/>
    <cellStyle name="Normal 3 3 2 2 2 2 2 2 13" xfId="46445"/>
    <cellStyle name="Normal 3 3 2 2 2 2 2 2 14" xfId="46446"/>
    <cellStyle name="Normal 3 3 2 2 2 2 2 2 15" xfId="46447"/>
    <cellStyle name="Normal 3 3 2 2 2 2 2 2 16" xfId="46448"/>
    <cellStyle name="Normal 3 3 2 2 2 2 2 2 17" xfId="46449"/>
    <cellStyle name="Normal 3 3 2 2 2 2 2 2 18" xfId="46450"/>
    <cellStyle name="Normal 3 3 2 2 2 2 2 2 19" xfId="46451"/>
    <cellStyle name="Normal 3 3 2 2 2 2 2 2 2" xfId="46452"/>
    <cellStyle name="Normal 3 3 2 2 2 2 2 2 20" xfId="46453"/>
    <cellStyle name="Normal 3 3 2 2 2 2 2 2 21" xfId="46454"/>
    <cellStyle name="Normal 3 3 2 2 2 2 2 2 22" xfId="46455"/>
    <cellStyle name="Normal 3 3 2 2 2 2 2 2 3" xfId="46456"/>
    <cellStyle name="Normal 3 3 2 2 2 2 2 2 4" xfId="46457"/>
    <cellStyle name="Normal 3 3 2 2 2 2 2 2 5" xfId="46458"/>
    <cellStyle name="Normal 3 3 2 2 2 2 2 2 6" xfId="46459"/>
    <cellStyle name="Normal 3 3 2 2 2 2 2 2 7" xfId="46460"/>
    <cellStyle name="Normal 3 3 2 2 2 2 2 2 8" xfId="46461"/>
    <cellStyle name="Normal 3 3 2 2 2 2 2 2 9" xfId="46462"/>
    <cellStyle name="Normal 3 3 2 2 2 2 2 20" xfId="46463"/>
    <cellStyle name="Normal 3 3 2 2 2 2 2 21" xfId="46464"/>
    <cellStyle name="Normal 3 3 2 2 2 2 2 22" xfId="46465"/>
    <cellStyle name="Normal 3 3 2 2 2 2 2 23" xfId="46466"/>
    <cellStyle name="Normal 3 3 2 2 2 2 2 24" xfId="46467"/>
    <cellStyle name="Normal 3 3 2 2 2 2 2 25" xfId="46468"/>
    <cellStyle name="Normal 3 3 2 2 2 2 2 26" xfId="46469"/>
    <cellStyle name="Normal 3 3 2 2 2 2 2 27" xfId="46470"/>
    <cellStyle name="Normal 3 3 2 2 2 2 2 28" xfId="46471"/>
    <cellStyle name="Normal 3 3 2 2 2 2 2 29" xfId="46472"/>
    <cellStyle name="Normal 3 3 2 2 2 2 2 3" xfId="46473"/>
    <cellStyle name="Normal 3 3 2 2 2 2 2 3 10" xfId="46474"/>
    <cellStyle name="Normal 3 3 2 2 2 2 2 3 11" xfId="46475"/>
    <cellStyle name="Normal 3 3 2 2 2 2 2 3 12" xfId="46476"/>
    <cellStyle name="Normal 3 3 2 2 2 2 2 3 13" xfId="46477"/>
    <cellStyle name="Normal 3 3 2 2 2 2 2 3 14" xfId="46478"/>
    <cellStyle name="Normal 3 3 2 2 2 2 2 3 15" xfId="46479"/>
    <cellStyle name="Normal 3 3 2 2 2 2 2 3 16" xfId="46480"/>
    <cellStyle name="Normal 3 3 2 2 2 2 2 3 17" xfId="46481"/>
    <cellStyle name="Normal 3 3 2 2 2 2 2 3 18" xfId="46482"/>
    <cellStyle name="Normal 3 3 2 2 2 2 2 3 19" xfId="46483"/>
    <cellStyle name="Normal 3 3 2 2 2 2 2 3 2" xfId="46484"/>
    <cellStyle name="Normal 3 3 2 2 2 2 2 3 20" xfId="46485"/>
    <cellStyle name="Normal 3 3 2 2 2 2 2 3 21" xfId="46486"/>
    <cellStyle name="Normal 3 3 2 2 2 2 2 3 22" xfId="46487"/>
    <cellStyle name="Normal 3 3 2 2 2 2 2 3 3" xfId="46488"/>
    <cellStyle name="Normal 3 3 2 2 2 2 2 3 4" xfId="46489"/>
    <cellStyle name="Normal 3 3 2 2 2 2 2 3 5" xfId="46490"/>
    <cellStyle name="Normal 3 3 2 2 2 2 2 3 6" xfId="46491"/>
    <cellStyle name="Normal 3 3 2 2 2 2 2 3 7" xfId="46492"/>
    <cellStyle name="Normal 3 3 2 2 2 2 2 3 8" xfId="46493"/>
    <cellStyle name="Normal 3 3 2 2 2 2 2 3 9" xfId="46494"/>
    <cellStyle name="Normal 3 3 2 2 2 2 2 30" xfId="46495"/>
    <cellStyle name="Normal 3 3 2 2 2 2 2 31" xfId="46496"/>
    <cellStyle name="Normal 3 3 2 2 2 2 2 32" xfId="46497"/>
    <cellStyle name="Normal 3 3 2 2 2 2 2 33" xfId="46498"/>
    <cellStyle name="Normal 3 3 2 2 2 2 2 34" xfId="46499"/>
    <cellStyle name="Normal 3 3 2 2 2 2 2 35" xfId="46500"/>
    <cellStyle name="Normal 3 3 2 2 2 2 2 36" xfId="46501"/>
    <cellStyle name="Normal 3 3 2 2 2 2 2 37" xfId="46502"/>
    <cellStyle name="Normal 3 3 2 2 2 2 2 38" xfId="46503"/>
    <cellStyle name="Normal 3 3 2 2 2 2 2 39" xfId="46504"/>
    <cellStyle name="Normal 3 3 2 2 2 2 2 4" xfId="46505"/>
    <cellStyle name="Normal 3 3 2 2 2 2 2 4 10" xfId="46506"/>
    <cellStyle name="Normal 3 3 2 2 2 2 2 4 11" xfId="46507"/>
    <cellStyle name="Normal 3 3 2 2 2 2 2 4 12" xfId="46508"/>
    <cellStyle name="Normal 3 3 2 2 2 2 2 4 13" xfId="46509"/>
    <cellStyle name="Normal 3 3 2 2 2 2 2 4 14" xfId="46510"/>
    <cellStyle name="Normal 3 3 2 2 2 2 2 4 15" xfId="46511"/>
    <cellStyle name="Normal 3 3 2 2 2 2 2 4 16" xfId="46512"/>
    <cellStyle name="Normal 3 3 2 2 2 2 2 4 17" xfId="46513"/>
    <cellStyle name="Normal 3 3 2 2 2 2 2 4 18" xfId="46514"/>
    <cellStyle name="Normal 3 3 2 2 2 2 2 4 19" xfId="46515"/>
    <cellStyle name="Normal 3 3 2 2 2 2 2 4 2" xfId="46516"/>
    <cellStyle name="Normal 3 3 2 2 2 2 2 4 20" xfId="46517"/>
    <cellStyle name="Normal 3 3 2 2 2 2 2 4 21" xfId="46518"/>
    <cellStyle name="Normal 3 3 2 2 2 2 2 4 22" xfId="46519"/>
    <cellStyle name="Normal 3 3 2 2 2 2 2 4 3" xfId="46520"/>
    <cellStyle name="Normal 3 3 2 2 2 2 2 4 4" xfId="46521"/>
    <cellStyle name="Normal 3 3 2 2 2 2 2 4 5" xfId="46522"/>
    <cellStyle name="Normal 3 3 2 2 2 2 2 4 6" xfId="46523"/>
    <cellStyle name="Normal 3 3 2 2 2 2 2 4 7" xfId="46524"/>
    <cellStyle name="Normal 3 3 2 2 2 2 2 4 8" xfId="46525"/>
    <cellStyle name="Normal 3 3 2 2 2 2 2 4 9" xfId="46526"/>
    <cellStyle name="Normal 3 3 2 2 2 2 2 40" xfId="46527"/>
    <cellStyle name="Normal 3 3 2 2 2 2 2 5" xfId="46528"/>
    <cellStyle name="Normal 3 3 2 2 2 2 2 5 10" xfId="46529"/>
    <cellStyle name="Normal 3 3 2 2 2 2 2 5 11" xfId="46530"/>
    <cellStyle name="Normal 3 3 2 2 2 2 2 5 12" xfId="46531"/>
    <cellStyle name="Normal 3 3 2 2 2 2 2 5 13" xfId="46532"/>
    <cellStyle name="Normal 3 3 2 2 2 2 2 5 14" xfId="46533"/>
    <cellStyle name="Normal 3 3 2 2 2 2 2 5 15" xfId="46534"/>
    <cellStyle name="Normal 3 3 2 2 2 2 2 5 16" xfId="46535"/>
    <cellStyle name="Normal 3 3 2 2 2 2 2 5 17" xfId="46536"/>
    <cellStyle name="Normal 3 3 2 2 2 2 2 5 18" xfId="46537"/>
    <cellStyle name="Normal 3 3 2 2 2 2 2 5 19" xfId="46538"/>
    <cellStyle name="Normal 3 3 2 2 2 2 2 5 2" xfId="46539"/>
    <cellStyle name="Normal 3 3 2 2 2 2 2 5 20" xfId="46540"/>
    <cellStyle name="Normal 3 3 2 2 2 2 2 5 21" xfId="46541"/>
    <cellStyle name="Normal 3 3 2 2 2 2 2 5 22" xfId="46542"/>
    <cellStyle name="Normal 3 3 2 2 2 2 2 5 3" xfId="46543"/>
    <cellStyle name="Normal 3 3 2 2 2 2 2 5 4" xfId="46544"/>
    <cellStyle name="Normal 3 3 2 2 2 2 2 5 5" xfId="46545"/>
    <cellStyle name="Normal 3 3 2 2 2 2 2 5 6" xfId="46546"/>
    <cellStyle name="Normal 3 3 2 2 2 2 2 5 7" xfId="46547"/>
    <cellStyle name="Normal 3 3 2 2 2 2 2 5 8" xfId="46548"/>
    <cellStyle name="Normal 3 3 2 2 2 2 2 5 9" xfId="46549"/>
    <cellStyle name="Normal 3 3 2 2 2 2 2 6" xfId="46550"/>
    <cellStyle name="Normal 3 3 2 2 2 2 2 6 10" xfId="46551"/>
    <cellStyle name="Normal 3 3 2 2 2 2 2 6 11" xfId="46552"/>
    <cellStyle name="Normal 3 3 2 2 2 2 2 6 12" xfId="46553"/>
    <cellStyle name="Normal 3 3 2 2 2 2 2 6 13" xfId="46554"/>
    <cellStyle name="Normal 3 3 2 2 2 2 2 6 14" xfId="46555"/>
    <cellStyle name="Normal 3 3 2 2 2 2 2 6 15" xfId="46556"/>
    <cellStyle name="Normal 3 3 2 2 2 2 2 6 16" xfId="46557"/>
    <cellStyle name="Normal 3 3 2 2 2 2 2 6 17" xfId="46558"/>
    <cellStyle name="Normal 3 3 2 2 2 2 2 6 18" xfId="46559"/>
    <cellStyle name="Normal 3 3 2 2 2 2 2 6 19" xfId="46560"/>
    <cellStyle name="Normal 3 3 2 2 2 2 2 6 2" xfId="46561"/>
    <cellStyle name="Normal 3 3 2 2 2 2 2 6 20" xfId="46562"/>
    <cellStyle name="Normal 3 3 2 2 2 2 2 6 21" xfId="46563"/>
    <cellStyle name="Normal 3 3 2 2 2 2 2 6 22" xfId="46564"/>
    <cellStyle name="Normal 3 3 2 2 2 2 2 6 3" xfId="46565"/>
    <cellStyle name="Normal 3 3 2 2 2 2 2 6 4" xfId="46566"/>
    <cellStyle name="Normal 3 3 2 2 2 2 2 6 5" xfId="46567"/>
    <cellStyle name="Normal 3 3 2 2 2 2 2 6 6" xfId="46568"/>
    <cellStyle name="Normal 3 3 2 2 2 2 2 6 7" xfId="46569"/>
    <cellStyle name="Normal 3 3 2 2 2 2 2 6 8" xfId="46570"/>
    <cellStyle name="Normal 3 3 2 2 2 2 2 6 9" xfId="46571"/>
    <cellStyle name="Normal 3 3 2 2 2 2 2 7" xfId="46572"/>
    <cellStyle name="Normal 3 3 2 2 2 2 2 7 10" xfId="46573"/>
    <cellStyle name="Normal 3 3 2 2 2 2 2 7 11" xfId="46574"/>
    <cellStyle name="Normal 3 3 2 2 2 2 2 7 12" xfId="46575"/>
    <cellStyle name="Normal 3 3 2 2 2 2 2 7 13" xfId="46576"/>
    <cellStyle name="Normal 3 3 2 2 2 2 2 7 14" xfId="46577"/>
    <cellStyle name="Normal 3 3 2 2 2 2 2 7 15" xfId="46578"/>
    <cellStyle name="Normal 3 3 2 2 2 2 2 7 16" xfId="46579"/>
    <cellStyle name="Normal 3 3 2 2 2 2 2 7 17" xfId="46580"/>
    <cellStyle name="Normal 3 3 2 2 2 2 2 7 18" xfId="46581"/>
    <cellStyle name="Normal 3 3 2 2 2 2 2 7 19" xfId="46582"/>
    <cellStyle name="Normal 3 3 2 2 2 2 2 7 2" xfId="46583"/>
    <cellStyle name="Normal 3 3 2 2 2 2 2 7 20" xfId="46584"/>
    <cellStyle name="Normal 3 3 2 2 2 2 2 7 21" xfId="46585"/>
    <cellStyle name="Normal 3 3 2 2 2 2 2 7 22" xfId="46586"/>
    <cellStyle name="Normal 3 3 2 2 2 2 2 7 3" xfId="46587"/>
    <cellStyle name="Normal 3 3 2 2 2 2 2 7 4" xfId="46588"/>
    <cellStyle name="Normal 3 3 2 2 2 2 2 7 5" xfId="46589"/>
    <cellStyle name="Normal 3 3 2 2 2 2 2 7 6" xfId="46590"/>
    <cellStyle name="Normal 3 3 2 2 2 2 2 7 7" xfId="46591"/>
    <cellStyle name="Normal 3 3 2 2 2 2 2 7 8" xfId="46592"/>
    <cellStyle name="Normal 3 3 2 2 2 2 2 7 9" xfId="46593"/>
    <cellStyle name="Normal 3 3 2 2 2 2 2 8" xfId="46594"/>
    <cellStyle name="Normal 3 3 2 2 2 2 2 8 10" xfId="46595"/>
    <cellStyle name="Normal 3 3 2 2 2 2 2 8 11" xfId="46596"/>
    <cellStyle name="Normal 3 3 2 2 2 2 2 8 12" xfId="46597"/>
    <cellStyle name="Normal 3 3 2 2 2 2 2 8 13" xfId="46598"/>
    <cellStyle name="Normal 3 3 2 2 2 2 2 8 14" xfId="46599"/>
    <cellStyle name="Normal 3 3 2 2 2 2 2 8 15" xfId="46600"/>
    <cellStyle name="Normal 3 3 2 2 2 2 2 8 16" xfId="46601"/>
    <cellStyle name="Normal 3 3 2 2 2 2 2 8 17" xfId="46602"/>
    <cellStyle name="Normal 3 3 2 2 2 2 2 8 18" xfId="46603"/>
    <cellStyle name="Normal 3 3 2 2 2 2 2 8 19" xfId="46604"/>
    <cellStyle name="Normal 3 3 2 2 2 2 2 8 2" xfId="46605"/>
    <cellStyle name="Normal 3 3 2 2 2 2 2 8 20" xfId="46606"/>
    <cellStyle name="Normal 3 3 2 2 2 2 2 8 21" xfId="46607"/>
    <cellStyle name="Normal 3 3 2 2 2 2 2 8 22" xfId="46608"/>
    <cellStyle name="Normal 3 3 2 2 2 2 2 8 3" xfId="46609"/>
    <cellStyle name="Normal 3 3 2 2 2 2 2 8 4" xfId="46610"/>
    <cellStyle name="Normal 3 3 2 2 2 2 2 8 5" xfId="46611"/>
    <cellStyle name="Normal 3 3 2 2 2 2 2 8 6" xfId="46612"/>
    <cellStyle name="Normal 3 3 2 2 2 2 2 8 7" xfId="46613"/>
    <cellStyle name="Normal 3 3 2 2 2 2 2 8 8" xfId="46614"/>
    <cellStyle name="Normal 3 3 2 2 2 2 2 8 9" xfId="46615"/>
    <cellStyle name="Normal 3 3 2 2 2 2 2 9" xfId="46616"/>
    <cellStyle name="Normal 3 3 2 2 2 2 2 9 10" xfId="46617"/>
    <cellStyle name="Normal 3 3 2 2 2 2 2 9 11" xfId="46618"/>
    <cellStyle name="Normal 3 3 2 2 2 2 2 9 12" xfId="46619"/>
    <cellStyle name="Normal 3 3 2 2 2 2 2 9 13" xfId="46620"/>
    <cellStyle name="Normal 3 3 2 2 2 2 2 9 14" xfId="46621"/>
    <cellStyle name="Normal 3 3 2 2 2 2 2 9 15" xfId="46622"/>
    <cellStyle name="Normal 3 3 2 2 2 2 2 9 16" xfId="46623"/>
    <cellStyle name="Normal 3 3 2 2 2 2 2 9 17" xfId="46624"/>
    <cellStyle name="Normal 3 3 2 2 2 2 2 9 18" xfId="46625"/>
    <cellStyle name="Normal 3 3 2 2 2 2 2 9 19" xfId="46626"/>
    <cellStyle name="Normal 3 3 2 2 2 2 2 9 2" xfId="46627"/>
    <cellStyle name="Normal 3 3 2 2 2 2 2 9 20" xfId="46628"/>
    <cellStyle name="Normal 3 3 2 2 2 2 2 9 21" xfId="46629"/>
    <cellStyle name="Normal 3 3 2 2 2 2 2 9 22" xfId="46630"/>
    <cellStyle name="Normal 3 3 2 2 2 2 2 9 3" xfId="46631"/>
    <cellStyle name="Normal 3 3 2 2 2 2 2 9 4" xfId="46632"/>
    <cellStyle name="Normal 3 3 2 2 2 2 2 9 5" xfId="46633"/>
    <cellStyle name="Normal 3 3 2 2 2 2 2 9 6" xfId="46634"/>
    <cellStyle name="Normal 3 3 2 2 2 2 2 9 7" xfId="46635"/>
    <cellStyle name="Normal 3 3 2 2 2 2 2 9 8" xfId="46636"/>
    <cellStyle name="Normal 3 3 2 2 2 2 2 9 9" xfId="46637"/>
    <cellStyle name="Normal 3 3 2 2 2 2 20" xfId="46638"/>
    <cellStyle name="Normal 3 3 2 2 2 2 21" xfId="46639"/>
    <cellStyle name="Normal 3 3 2 2 2 2 22" xfId="46640"/>
    <cellStyle name="Normal 3 3 2 2 2 2 23" xfId="46641"/>
    <cellStyle name="Normal 3 3 2 2 2 2 24" xfId="46642"/>
    <cellStyle name="Normal 3 3 2 2 2 2 25" xfId="46643"/>
    <cellStyle name="Normal 3 3 2 2 2 2 26" xfId="46644"/>
    <cellStyle name="Normal 3 3 2 2 2 2 27" xfId="46645"/>
    <cellStyle name="Normal 3 3 2 2 2 2 28" xfId="46646"/>
    <cellStyle name="Normal 3 3 2 2 2 2 29" xfId="46647"/>
    <cellStyle name="Normal 3 3 2 2 2 2 3" xfId="46648"/>
    <cellStyle name="Normal 3 3 2 2 2 2 30" xfId="46649"/>
    <cellStyle name="Normal 3 3 2 2 2 2 31" xfId="46650"/>
    <cellStyle name="Normal 3 3 2 2 2 2 32" xfId="46651"/>
    <cellStyle name="Normal 3 3 2 2 2 2 33" xfId="46652"/>
    <cellStyle name="Normal 3 3 2 2 2 2 34" xfId="46653"/>
    <cellStyle name="Normal 3 3 2 2 2 2 35" xfId="46654"/>
    <cellStyle name="Normal 3 3 2 2 2 2 36" xfId="46655"/>
    <cellStyle name="Normal 3 3 2 2 2 2 37" xfId="46656"/>
    <cellStyle name="Normal 3 3 2 2 2 2 38" xfId="46657"/>
    <cellStyle name="Normal 3 3 2 2 2 2 39" xfId="46658"/>
    <cellStyle name="Normal 3 3 2 2 2 2 4" xfId="46659"/>
    <cellStyle name="Normal 3 3 2 2 2 2 40" xfId="46660"/>
    <cellStyle name="Normal 3 3 2 2 2 2 5" xfId="46661"/>
    <cellStyle name="Normal 3 3 2 2 2 2 6" xfId="46662"/>
    <cellStyle name="Normal 3 3 2 2 2 2 7" xfId="46663"/>
    <cellStyle name="Normal 3 3 2 2 2 2 8" xfId="46664"/>
    <cellStyle name="Normal 3 3 2 2 2 2 9" xfId="46665"/>
    <cellStyle name="Normal 3 3 2 2 2 20" xfId="46666"/>
    <cellStyle name="Normal 3 3 2 2 2 20 10" xfId="46667"/>
    <cellStyle name="Normal 3 3 2 2 2 20 11" xfId="46668"/>
    <cellStyle name="Normal 3 3 2 2 2 20 12" xfId="46669"/>
    <cellStyle name="Normal 3 3 2 2 2 20 13" xfId="46670"/>
    <cellStyle name="Normal 3 3 2 2 2 20 14" xfId="46671"/>
    <cellStyle name="Normal 3 3 2 2 2 20 15" xfId="46672"/>
    <cellStyle name="Normal 3 3 2 2 2 20 16" xfId="46673"/>
    <cellStyle name="Normal 3 3 2 2 2 20 17" xfId="46674"/>
    <cellStyle name="Normal 3 3 2 2 2 20 18" xfId="46675"/>
    <cellStyle name="Normal 3 3 2 2 2 20 19" xfId="46676"/>
    <cellStyle name="Normal 3 3 2 2 2 20 2" xfId="46677"/>
    <cellStyle name="Normal 3 3 2 2 2 20 20" xfId="46678"/>
    <cellStyle name="Normal 3 3 2 2 2 20 21" xfId="46679"/>
    <cellStyle name="Normal 3 3 2 2 2 20 22" xfId="46680"/>
    <cellStyle name="Normal 3 3 2 2 2 20 3" xfId="46681"/>
    <cellStyle name="Normal 3 3 2 2 2 20 4" xfId="46682"/>
    <cellStyle name="Normal 3 3 2 2 2 20 5" xfId="46683"/>
    <cellStyle name="Normal 3 3 2 2 2 20 6" xfId="46684"/>
    <cellStyle name="Normal 3 3 2 2 2 20 7" xfId="46685"/>
    <cellStyle name="Normal 3 3 2 2 2 20 8" xfId="46686"/>
    <cellStyle name="Normal 3 3 2 2 2 20 9" xfId="46687"/>
    <cellStyle name="Normal 3 3 2 2 2 21" xfId="46688"/>
    <cellStyle name="Normal 3 3 2 2 2 21 10" xfId="46689"/>
    <cellStyle name="Normal 3 3 2 2 2 21 11" xfId="46690"/>
    <cellStyle name="Normal 3 3 2 2 2 21 12" xfId="46691"/>
    <cellStyle name="Normal 3 3 2 2 2 21 13" xfId="46692"/>
    <cellStyle name="Normal 3 3 2 2 2 21 14" xfId="46693"/>
    <cellStyle name="Normal 3 3 2 2 2 21 15" xfId="46694"/>
    <cellStyle name="Normal 3 3 2 2 2 21 16" xfId="46695"/>
    <cellStyle name="Normal 3 3 2 2 2 21 17" xfId="46696"/>
    <cellStyle name="Normal 3 3 2 2 2 21 18" xfId="46697"/>
    <cellStyle name="Normal 3 3 2 2 2 21 19" xfId="46698"/>
    <cellStyle name="Normal 3 3 2 2 2 21 2" xfId="46699"/>
    <cellStyle name="Normal 3 3 2 2 2 21 20" xfId="46700"/>
    <cellStyle name="Normal 3 3 2 2 2 21 21" xfId="46701"/>
    <cellStyle name="Normal 3 3 2 2 2 21 22" xfId="46702"/>
    <cellStyle name="Normal 3 3 2 2 2 21 3" xfId="46703"/>
    <cellStyle name="Normal 3 3 2 2 2 21 4" xfId="46704"/>
    <cellStyle name="Normal 3 3 2 2 2 21 5" xfId="46705"/>
    <cellStyle name="Normal 3 3 2 2 2 21 6" xfId="46706"/>
    <cellStyle name="Normal 3 3 2 2 2 21 7" xfId="46707"/>
    <cellStyle name="Normal 3 3 2 2 2 21 8" xfId="46708"/>
    <cellStyle name="Normal 3 3 2 2 2 21 9" xfId="46709"/>
    <cellStyle name="Normal 3 3 2 2 2 22" xfId="46710"/>
    <cellStyle name="Normal 3 3 2 2 2 22 10" xfId="46711"/>
    <cellStyle name="Normal 3 3 2 2 2 22 11" xfId="46712"/>
    <cellStyle name="Normal 3 3 2 2 2 22 12" xfId="46713"/>
    <cellStyle name="Normal 3 3 2 2 2 22 13" xfId="46714"/>
    <cellStyle name="Normal 3 3 2 2 2 22 14" xfId="46715"/>
    <cellStyle name="Normal 3 3 2 2 2 22 15" xfId="46716"/>
    <cellStyle name="Normal 3 3 2 2 2 22 16" xfId="46717"/>
    <cellStyle name="Normal 3 3 2 2 2 22 17" xfId="46718"/>
    <cellStyle name="Normal 3 3 2 2 2 22 18" xfId="46719"/>
    <cellStyle name="Normal 3 3 2 2 2 22 19" xfId="46720"/>
    <cellStyle name="Normal 3 3 2 2 2 22 2" xfId="46721"/>
    <cellStyle name="Normal 3 3 2 2 2 22 20" xfId="46722"/>
    <cellStyle name="Normal 3 3 2 2 2 22 21" xfId="46723"/>
    <cellStyle name="Normal 3 3 2 2 2 22 22" xfId="46724"/>
    <cellStyle name="Normal 3 3 2 2 2 22 3" xfId="46725"/>
    <cellStyle name="Normal 3 3 2 2 2 22 4" xfId="46726"/>
    <cellStyle name="Normal 3 3 2 2 2 22 5" xfId="46727"/>
    <cellStyle name="Normal 3 3 2 2 2 22 6" xfId="46728"/>
    <cellStyle name="Normal 3 3 2 2 2 22 7" xfId="46729"/>
    <cellStyle name="Normal 3 3 2 2 2 22 8" xfId="46730"/>
    <cellStyle name="Normal 3 3 2 2 2 22 9" xfId="46731"/>
    <cellStyle name="Normal 3 3 2 2 2 23" xfId="46732"/>
    <cellStyle name="Normal 3 3 2 2 2 23 10" xfId="46733"/>
    <cellStyle name="Normal 3 3 2 2 2 23 11" xfId="46734"/>
    <cellStyle name="Normal 3 3 2 2 2 23 12" xfId="46735"/>
    <cellStyle name="Normal 3 3 2 2 2 23 13" xfId="46736"/>
    <cellStyle name="Normal 3 3 2 2 2 23 14" xfId="46737"/>
    <cellStyle name="Normal 3 3 2 2 2 23 15" xfId="46738"/>
    <cellStyle name="Normal 3 3 2 2 2 23 16" xfId="46739"/>
    <cellStyle name="Normal 3 3 2 2 2 23 17" xfId="46740"/>
    <cellStyle name="Normal 3 3 2 2 2 23 18" xfId="46741"/>
    <cellStyle name="Normal 3 3 2 2 2 23 19" xfId="46742"/>
    <cellStyle name="Normal 3 3 2 2 2 23 2" xfId="46743"/>
    <cellStyle name="Normal 3 3 2 2 2 23 20" xfId="46744"/>
    <cellStyle name="Normal 3 3 2 2 2 23 21" xfId="46745"/>
    <cellStyle name="Normal 3 3 2 2 2 23 22" xfId="46746"/>
    <cellStyle name="Normal 3 3 2 2 2 23 3" xfId="46747"/>
    <cellStyle name="Normal 3 3 2 2 2 23 4" xfId="46748"/>
    <cellStyle name="Normal 3 3 2 2 2 23 5" xfId="46749"/>
    <cellStyle name="Normal 3 3 2 2 2 23 6" xfId="46750"/>
    <cellStyle name="Normal 3 3 2 2 2 23 7" xfId="46751"/>
    <cellStyle name="Normal 3 3 2 2 2 23 8" xfId="46752"/>
    <cellStyle name="Normal 3 3 2 2 2 23 9" xfId="46753"/>
    <cellStyle name="Normal 3 3 2 2 2 24" xfId="46754"/>
    <cellStyle name="Normal 3 3 2 2 2 24 10" xfId="46755"/>
    <cellStyle name="Normal 3 3 2 2 2 24 11" xfId="46756"/>
    <cellStyle name="Normal 3 3 2 2 2 24 12" xfId="46757"/>
    <cellStyle name="Normal 3 3 2 2 2 24 13" xfId="46758"/>
    <cellStyle name="Normal 3 3 2 2 2 24 14" xfId="46759"/>
    <cellStyle name="Normal 3 3 2 2 2 24 15" xfId="46760"/>
    <cellStyle name="Normal 3 3 2 2 2 24 16" xfId="46761"/>
    <cellStyle name="Normal 3 3 2 2 2 24 17" xfId="46762"/>
    <cellStyle name="Normal 3 3 2 2 2 24 18" xfId="46763"/>
    <cellStyle name="Normal 3 3 2 2 2 24 19" xfId="46764"/>
    <cellStyle name="Normal 3 3 2 2 2 24 2" xfId="46765"/>
    <cellStyle name="Normal 3 3 2 2 2 24 20" xfId="46766"/>
    <cellStyle name="Normal 3 3 2 2 2 24 21" xfId="46767"/>
    <cellStyle name="Normal 3 3 2 2 2 24 22" xfId="46768"/>
    <cellStyle name="Normal 3 3 2 2 2 24 3" xfId="46769"/>
    <cellStyle name="Normal 3 3 2 2 2 24 4" xfId="46770"/>
    <cellStyle name="Normal 3 3 2 2 2 24 5" xfId="46771"/>
    <cellStyle name="Normal 3 3 2 2 2 24 6" xfId="46772"/>
    <cellStyle name="Normal 3 3 2 2 2 24 7" xfId="46773"/>
    <cellStyle name="Normal 3 3 2 2 2 24 8" xfId="46774"/>
    <cellStyle name="Normal 3 3 2 2 2 24 9" xfId="46775"/>
    <cellStyle name="Normal 3 3 2 2 2 25" xfId="46776"/>
    <cellStyle name="Normal 3 3 2 2 2 26" xfId="46777"/>
    <cellStyle name="Normal 3 3 2 2 2 27" xfId="46778"/>
    <cellStyle name="Normal 3 3 2 2 2 28" xfId="46779"/>
    <cellStyle name="Normal 3 3 2 2 2 29" xfId="46780"/>
    <cellStyle name="Normal 3 3 2 2 2 3" xfId="46781"/>
    <cellStyle name="Normal 3 3 2 2 2 3 10" xfId="46782"/>
    <cellStyle name="Normal 3 3 2 2 2 3 11" xfId="46783"/>
    <cellStyle name="Normal 3 3 2 2 2 3 12" xfId="46784"/>
    <cellStyle name="Normal 3 3 2 2 2 3 13" xfId="46785"/>
    <cellStyle name="Normal 3 3 2 2 2 3 14" xfId="46786"/>
    <cellStyle name="Normal 3 3 2 2 2 3 15" xfId="46787"/>
    <cellStyle name="Normal 3 3 2 2 2 3 16" xfId="46788"/>
    <cellStyle name="Normal 3 3 2 2 2 3 17" xfId="46789"/>
    <cellStyle name="Normal 3 3 2 2 2 3 18" xfId="46790"/>
    <cellStyle name="Normal 3 3 2 2 2 3 19" xfId="46791"/>
    <cellStyle name="Normal 3 3 2 2 2 3 2" xfId="46792"/>
    <cellStyle name="Normal 3 3 2 2 2 3 20" xfId="46793"/>
    <cellStyle name="Normal 3 3 2 2 2 3 21" xfId="46794"/>
    <cellStyle name="Normal 3 3 2 2 2 3 22" xfId="46795"/>
    <cellStyle name="Normal 3 3 2 2 2 3 3" xfId="46796"/>
    <cellStyle name="Normal 3 3 2 2 2 3 4" xfId="46797"/>
    <cellStyle name="Normal 3 3 2 2 2 3 5" xfId="46798"/>
    <cellStyle name="Normal 3 3 2 2 2 3 6" xfId="46799"/>
    <cellStyle name="Normal 3 3 2 2 2 3 7" xfId="46800"/>
    <cellStyle name="Normal 3 3 2 2 2 3 8" xfId="46801"/>
    <cellStyle name="Normal 3 3 2 2 2 3 9" xfId="46802"/>
    <cellStyle name="Normal 3 3 2 2 2 30" xfId="46803"/>
    <cellStyle name="Normal 3 3 2 2 2 31" xfId="46804"/>
    <cellStyle name="Normal 3 3 2 2 2 32" xfId="46805"/>
    <cellStyle name="Normal 3 3 2 2 2 33" xfId="46806"/>
    <cellStyle name="Normal 3 3 2 2 2 34" xfId="46807"/>
    <cellStyle name="Normal 3 3 2 2 2 35" xfId="46808"/>
    <cellStyle name="Normal 3 3 2 2 2 36" xfId="46809"/>
    <cellStyle name="Normal 3 3 2 2 2 37" xfId="46810"/>
    <cellStyle name="Normal 3 3 2 2 2 38" xfId="46811"/>
    <cellStyle name="Normal 3 3 2 2 2 39" xfId="46812"/>
    <cellStyle name="Normal 3 3 2 2 2 4" xfId="46813"/>
    <cellStyle name="Normal 3 3 2 2 2 4 10" xfId="46814"/>
    <cellStyle name="Normal 3 3 2 2 2 4 11" xfId="46815"/>
    <cellStyle name="Normal 3 3 2 2 2 4 12" xfId="46816"/>
    <cellStyle name="Normal 3 3 2 2 2 4 13" xfId="46817"/>
    <cellStyle name="Normal 3 3 2 2 2 4 14" xfId="46818"/>
    <cellStyle name="Normal 3 3 2 2 2 4 15" xfId="46819"/>
    <cellStyle name="Normal 3 3 2 2 2 4 16" xfId="46820"/>
    <cellStyle name="Normal 3 3 2 2 2 4 17" xfId="46821"/>
    <cellStyle name="Normal 3 3 2 2 2 4 18" xfId="46822"/>
    <cellStyle name="Normal 3 3 2 2 2 4 19" xfId="46823"/>
    <cellStyle name="Normal 3 3 2 2 2 4 2" xfId="46824"/>
    <cellStyle name="Normal 3 3 2 2 2 4 20" xfId="46825"/>
    <cellStyle name="Normal 3 3 2 2 2 4 21" xfId="46826"/>
    <cellStyle name="Normal 3 3 2 2 2 4 22" xfId="46827"/>
    <cellStyle name="Normal 3 3 2 2 2 4 3" xfId="46828"/>
    <cellStyle name="Normal 3 3 2 2 2 4 4" xfId="46829"/>
    <cellStyle name="Normal 3 3 2 2 2 4 5" xfId="46830"/>
    <cellStyle name="Normal 3 3 2 2 2 4 6" xfId="46831"/>
    <cellStyle name="Normal 3 3 2 2 2 4 7" xfId="46832"/>
    <cellStyle name="Normal 3 3 2 2 2 4 8" xfId="46833"/>
    <cellStyle name="Normal 3 3 2 2 2 4 9" xfId="46834"/>
    <cellStyle name="Normal 3 3 2 2 2 40" xfId="46835"/>
    <cellStyle name="Normal 3 3 2 2 2 41" xfId="46836"/>
    <cellStyle name="Normal 3 3 2 2 2 42" xfId="46837"/>
    <cellStyle name="Normal 3 3 2 2 2 43" xfId="46838"/>
    <cellStyle name="Normal 3 3 2 2 2 44" xfId="46839"/>
    <cellStyle name="Normal 3 3 2 2 2 45" xfId="46840"/>
    <cellStyle name="Normal 3 3 2 2 2 5" xfId="46841"/>
    <cellStyle name="Normal 3 3 2 2 2 5 10" xfId="46842"/>
    <cellStyle name="Normal 3 3 2 2 2 5 11" xfId="46843"/>
    <cellStyle name="Normal 3 3 2 2 2 5 12" xfId="46844"/>
    <cellStyle name="Normal 3 3 2 2 2 5 13" xfId="46845"/>
    <cellStyle name="Normal 3 3 2 2 2 5 14" xfId="46846"/>
    <cellStyle name="Normal 3 3 2 2 2 5 15" xfId="46847"/>
    <cellStyle name="Normal 3 3 2 2 2 5 16" xfId="46848"/>
    <cellStyle name="Normal 3 3 2 2 2 5 17" xfId="46849"/>
    <cellStyle name="Normal 3 3 2 2 2 5 18" xfId="46850"/>
    <cellStyle name="Normal 3 3 2 2 2 5 19" xfId="46851"/>
    <cellStyle name="Normal 3 3 2 2 2 5 2" xfId="46852"/>
    <cellStyle name="Normal 3 3 2 2 2 5 20" xfId="46853"/>
    <cellStyle name="Normal 3 3 2 2 2 5 21" xfId="46854"/>
    <cellStyle name="Normal 3 3 2 2 2 5 22" xfId="46855"/>
    <cellStyle name="Normal 3 3 2 2 2 5 3" xfId="46856"/>
    <cellStyle name="Normal 3 3 2 2 2 5 4" xfId="46857"/>
    <cellStyle name="Normal 3 3 2 2 2 5 5" xfId="46858"/>
    <cellStyle name="Normal 3 3 2 2 2 5 6" xfId="46859"/>
    <cellStyle name="Normal 3 3 2 2 2 5 7" xfId="46860"/>
    <cellStyle name="Normal 3 3 2 2 2 5 8" xfId="46861"/>
    <cellStyle name="Normal 3 3 2 2 2 5 9" xfId="46862"/>
    <cellStyle name="Normal 3 3 2 2 2 6" xfId="46863"/>
    <cellStyle name="Normal 3 3 2 2 2 6 10" xfId="46864"/>
    <cellStyle name="Normal 3 3 2 2 2 6 11" xfId="46865"/>
    <cellStyle name="Normal 3 3 2 2 2 6 12" xfId="46866"/>
    <cellStyle name="Normal 3 3 2 2 2 6 13" xfId="46867"/>
    <cellStyle name="Normal 3 3 2 2 2 6 14" xfId="46868"/>
    <cellStyle name="Normal 3 3 2 2 2 6 15" xfId="46869"/>
    <cellStyle name="Normal 3 3 2 2 2 6 16" xfId="46870"/>
    <cellStyle name="Normal 3 3 2 2 2 6 17" xfId="46871"/>
    <cellStyle name="Normal 3 3 2 2 2 6 18" xfId="46872"/>
    <cellStyle name="Normal 3 3 2 2 2 6 19" xfId="46873"/>
    <cellStyle name="Normal 3 3 2 2 2 6 2" xfId="46874"/>
    <cellStyle name="Normal 3 3 2 2 2 6 20" xfId="46875"/>
    <cellStyle name="Normal 3 3 2 2 2 6 21" xfId="46876"/>
    <cellStyle name="Normal 3 3 2 2 2 6 22" xfId="46877"/>
    <cellStyle name="Normal 3 3 2 2 2 6 3" xfId="46878"/>
    <cellStyle name="Normal 3 3 2 2 2 6 4" xfId="46879"/>
    <cellStyle name="Normal 3 3 2 2 2 6 5" xfId="46880"/>
    <cellStyle name="Normal 3 3 2 2 2 6 6" xfId="46881"/>
    <cellStyle name="Normal 3 3 2 2 2 6 7" xfId="46882"/>
    <cellStyle name="Normal 3 3 2 2 2 6 8" xfId="46883"/>
    <cellStyle name="Normal 3 3 2 2 2 6 9" xfId="46884"/>
    <cellStyle name="Normal 3 3 2 2 2 7" xfId="46885"/>
    <cellStyle name="Normal 3 3 2 2 2 7 10" xfId="46886"/>
    <cellStyle name="Normal 3 3 2 2 2 7 11" xfId="46887"/>
    <cellStyle name="Normal 3 3 2 2 2 7 12" xfId="46888"/>
    <cellStyle name="Normal 3 3 2 2 2 7 13" xfId="46889"/>
    <cellStyle name="Normal 3 3 2 2 2 7 14" xfId="46890"/>
    <cellStyle name="Normal 3 3 2 2 2 7 15" xfId="46891"/>
    <cellStyle name="Normal 3 3 2 2 2 7 16" xfId="46892"/>
    <cellStyle name="Normal 3 3 2 2 2 7 17" xfId="46893"/>
    <cellStyle name="Normal 3 3 2 2 2 7 18" xfId="46894"/>
    <cellStyle name="Normal 3 3 2 2 2 7 19" xfId="46895"/>
    <cellStyle name="Normal 3 3 2 2 2 7 2" xfId="46896"/>
    <cellStyle name="Normal 3 3 2 2 2 7 20" xfId="46897"/>
    <cellStyle name="Normal 3 3 2 2 2 7 21" xfId="46898"/>
    <cellStyle name="Normal 3 3 2 2 2 7 22" xfId="46899"/>
    <cellStyle name="Normal 3 3 2 2 2 7 3" xfId="46900"/>
    <cellStyle name="Normal 3 3 2 2 2 7 4" xfId="46901"/>
    <cellStyle name="Normal 3 3 2 2 2 7 5" xfId="46902"/>
    <cellStyle name="Normal 3 3 2 2 2 7 6" xfId="46903"/>
    <cellStyle name="Normal 3 3 2 2 2 7 7" xfId="46904"/>
    <cellStyle name="Normal 3 3 2 2 2 7 8" xfId="46905"/>
    <cellStyle name="Normal 3 3 2 2 2 7 9" xfId="46906"/>
    <cellStyle name="Normal 3 3 2 2 2 8" xfId="46907"/>
    <cellStyle name="Normal 3 3 2 2 2 8 10" xfId="46908"/>
    <cellStyle name="Normal 3 3 2 2 2 8 11" xfId="46909"/>
    <cellStyle name="Normal 3 3 2 2 2 8 12" xfId="46910"/>
    <cellStyle name="Normal 3 3 2 2 2 8 13" xfId="46911"/>
    <cellStyle name="Normal 3 3 2 2 2 8 14" xfId="46912"/>
    <cellStyle name="Normal 3 3 2 2 2 8 15" xfId="46913"/>
    <cellStyle name="Normal 3 3 2 2 2 8 16" xfId="46914"/>
    <cellStyle name="Normal 3 3 2 2 2 8 17" xfId="46915"/>
    <cellStyle name="Normal 3 3 2 2 2 8 18" xfId="46916"/>
    <cellStyle name="Normal 3 3 2 2 2 8 19" xfId="46917"/>
    <cellStyle name="Normal 3 3 2 2 2 8 2" xfId="46918"/>
    <cellStyle name="Normal 3 3 2 2 2 8 20" xfId="46919"/>
    <cellStyle name="Normal 3 3 2 2 2 8 21" xfId="46920"/>
    <cellStyle name="Normal 3 3 2 2 2 8 22" xfId="46921"/>
    <cellStyle name="Normal 3 3 2 2 2 8 3" xfId="46922"/>
    <cellStyle name="Normal 3 3 2 2 2 8 4" xfId="46923"/>
    <cellStyle name="Normal 3 3 2 2 2 8 5" xfId="46924"/>
    <cellStyle name="Normal 3 3 2 2 2 8 6" xfId="46925"/>
    <cellStyle name="Normal 3 3 2 2 2 8 7" xfId="46926"/>
    <cellStyle name="Normal 3 3 2 2 2 8 8" xfId="46927"/>
    <cellStyle name="Normal 3 3 2 2 2 8 9" xfId="46928"/>
    <cellStyle name="Normal 3 3 2 2 2 9" xfId="46929"/>
    <cellStyle name="Normal 3 3 2 2 2 9 10" xfId="46930"/>
    <cellStyle name="Normal 3 3 2 2 2 9 11" xfId="46931"/>
    <cellStyle name="Normal 3 3 2 2 2 9 12" xfId="46932"/>
    <cellStyle name="Normal 3 3 2 2 2 9 13" xfId="46933"/>
    <cellStyle name="Normal 3 3 2 2 2 9 14" xfId="46934"/>
    <cellStyle name="Normal 3 3 2 2 2 9 15" xfId="46935"/>
    <cellStyle name="Normal 3 3 2 2 2 9 16" xfId="46936"/>
    <cellStyle name="Normal 3 3 2 2 2 9 17" xfId="46937"/>
    <cellStyle name="Normal 3 3 2 2 2 9 18" xfId="46938"/>
    <cellStyle name="Normal 3 3 2 2 2 9 19" xfId="46939"/>
    <cellStyle name="Normal 3 3 2 2 2 9 2" xfId="46940"/>
    <cellStyle name="Normal 3 3 2 2 2 9 20" xfId="46941"/>
    <cellStyle name="Normal 3 3 2 2 2 9 21" xfId="46942"/>
    <cellStyle name="Normal 3 3 2 2 2 9 22" xfId="46943"/>
    <cellStyle name="Normal 3 3 2 2 2 9 3" xfId="46944"/>
    <cellStyle name="Normal 3 3 2 2 2 9 4" xfId="46945"/>
    <cellStyle name="Normal 3 3 2 2 2 9 5" xfId="46946"/>
    <cellStyle name="Normal 3 3 2 2 2 9 6" xfId="46947"/>
    <cellStyle name="Normal 3 3 2 2 2 9 7" xfId="46948"/>
    <cellStyle name="Normal 3 3 2 2 2 9 8" xfId="46949"/>
    <cellStyle name="Normal 3 3 2 2 2 9 9" xfId="46950"/>
    <cellStyle name="Normal 3 3 2 2 20" xfId="46951"/>
    <cellStyle name="Normal 3 3 2 2 21" xfId="46952"/>
    <cellStyle name="Normal 3 3 2 2 22" xfId="46953"/>
    <cellStyle name="Normal 3 3 2 2 23" xfId="46954"/>
    <cellStyle name="Normal 3 3 2 2 24" xfId="46955"/>
    <cellStyle name="Normal 3 3 2 2 25" xfId="46956"/>
    <cellStyle name="Normal 3 3 2 2 26" xfId="46957"/>
    <cellStyle name="Normal 3 3 2 2 27" xfId="46958"/>
    <cellStyle name="Normal 3 3 2 2 28" xfId="46959"/>
    <cellStyle name="Normal 3 3 2 2 29" xfId="46960"/>
    <cellStyle name="Normal 3 3 2 2 3" xfId="46961"/>
    <cellStyle name="Normal 3 3 2 2 3 10" xfId="46962"/>
    <cellStyle name="Normal 3 3 2 2 3 10 10" xfId="46963"/>
    <cellStyle name="Normal 3 3 2 2 3 10 11" xfId="46964"/>
    <cellStyle name="Normal 3 3 2 2 3 10 12" xfId="46965"/>
    <cellStyle name="Normal 3 3 2 2 3 10 13" xfId="46966"/>
    <cellStyle name="Normal 3 3 2 2 3 10 14" xfId="46967"/>
    <cellStyle name="Normal 3 3 2 2 3 10 15" xfId="46968"/>
    <cellStyle name="Normal 3 3 2 2 3 10 16" xfId="46969"/>
    <cellStyle name="Normal 3 3 2 2 3 10 17" xfId="46970"/>
    <cellStyle name="Normal 3 3 2 2 3 10 18" xfId="46971"/>
    <cellStyle name="Normal 3 3 2 2 3 10 19" xfId="46972"/>
    <cellStyle name="Normal 3 3 2 2 3 10 2" xfId="46973"/>
    <cellStyle name="Normal 3 3 2 2 3 10 20" xfId="46974"/>
    <cellStyle name="Normal 3 3 2 2 3 10 21" xfId="46975"/>
    <cellStyle name="Normal 3 3 2 2 3 10 22" xfId="46976"/>
    <cellStyle name="Normal 3 3 2 2 3 10 3" xfId="46977"/>
    <cellStyle name="Normal 3 3 2 2 3 10 4" xfId="46978"/>
    <cellStyle name="Normal 3 3 2 2 3 10 5" xfId="46979"/>
    <cellStyle name="Normal 3 3 2 2 3 10 6" xfId="46980"/>
    <cellStyle name="Normal 3 3 2 2 3 10 7" xfId="46981"/>
    <cellStyle name="Normal 3 3 2 2 3 10 8" xfId="46982"/>
    <cellStyle name="Normal 3 3 2 2 3 10 9" xfId="46983"/>
    <cellStyle name="Normal 3 3 2 2 3 11" xfId="46984"/>
    <cellStyle name="Normal 3 3 2 2 3 11 10" xfId="46985"/>
    <cellStyle name="Normal 3 3 2 2 3 11 11" xfId="46986"/>
    <cellStyle name="Normal 3 3 2 2 3 11 12" xfId="46987"/>
    <cellStyle name="Normal 3 3 2 2 3 11 13" xfId="46988"/>
    <cellStyle name="Normal 3 3 2 2 3 11 14" xfId="46989"/>
    <cellStyle name="Normal 3 3 2 2 3 11 15" xfId="46990"/>
    <cellStyle name="Normal 3 3 2 2 3 11 16" xfId="46991"/>
    <cellStyle name="Normal 3 3 2 2 3 11 17" xfId="46992"/>
    <cellStyle name="Normal 3 3 2 2 3 11 18" xfId="46993"/>
    <cellStyle name="Normal 3 3 2 2 3 11 19" xfId="46994"/>
    <cellStyle name="Normal 3 3 2 2 3 11 2" xfId="46995"/>
    <cellStyle name="Normal 3 3 2 2 3 11 20" xfId="46996"/>
    <cellStyle name="Normal 3 3 2 2 3 11 21" xfId="46997"/>
    <cellStyle name="Normal 3 3 2 2 3 11 22" xfId="46998"/>
    <cellStyle name="Normal 3 3 2 2 3 11 3" xfId="46999"/>
    <cellStyle name="Normal 3 3 2 2 3 11 4" xfId="47000"/>
    <cellStyle name="Normal 3 3 2 2 3 11 5" xfId="47001"/>
    <cellStyle name="Normal 3 3 2 2 3 11 6" xfId="47002"/>
    <cellStyle name="Normal 3 3 2 2 3 11 7" xfId="47003"/>
    <cellStyle name="Normal 3 3 2 2 3 11 8" xfId="47004"/>
    <cellStyle name="Normal 3 3 2 2 3 11 9" xfId="47005"/>
    <cellStyle name="Normal 3 3 2 2 3 12" xfId="47006"/>
    <cellStyle name="Normal 3 3 2 2 3 12 10" xfId="47007"/>
    <cellStyle name="Normal 3 3 2 2 3 12 11" xfId="47008"/>
    <cellStyle name="Normal 3 3 2 2 3 12 12" xfId="47009"/>
    <cellStyle name="Normal 3 3 2 2 3 12 13" xfId="47010"/>
    <cellStyle name="Normal 3 3 2 2 3 12 14" xfId="47011"/>
    <cellStyle name="Normal 3 3 2 2 3 12 15" xfId="47012"/>
    <cellStyle name="Normal 3 3 2 2 3 12 16" xfId="47013"/>
    <cellStyle name="Normal 3 3 2 2 3 12 17" xfId="47014"/>
    <cellStyle name="Normal 3 3 2 2 3 12 18" xfId="47015"/>
    <cellStyle name="Normal 3 3 2 2 3 12 19" xfId="47016"/>
    <cellStyle name="Normal 3 3 2 2 3 12 2" xfId="47017"/>
    <cellStyle name="Normal 3 3 2 2 3 12 20" xfId="47018"/>
    <cellStyle name="Normal 3 3 2 2 3 12 21" xfId="47019"/>
    <cellStyle name="Normal 3 3 2 2 3 12 22" xfId="47020"/>
    <cellStyle name="Normal 3 3 2 2 3 12 3" xfId="47021"/>
    <cellStyle name="Normal 3 3 2 2 3 12 4" xfId="47022"/>
    <cellStyle name="Normal 3 3 2 2 3 12 5" xfId="47023"/>
    <cellStyle name="Normal 3 3 2 2 3 12 6" xfId="47024"/>
    <cellStyle name="Normal 3 3 2 2 3 12 7" xfId="47025"/>
    <cellStyle name="Normal 3 3 2 2 3 12 8" xfId="47026"/>
    <cellStyle name="Normal 3 3 2 2 3 12 9" xfId="47027"/>
    <cellStyle name="Normal 3 3 2 2 3 13" xfId="47028"/>
    <cellStyle name="Normal 3 3 2 2 3 13 10" xfId="47029"/>
    <cellStyle name="Normal 3 3 2 2 3 13 11" xfId="47030"/>
    <cellStyle name="Normal 3 3 2 2 3 13 12" xfId="47031"/>
    <cellStyle name="Normal 3 3 2 2 3 13 13" xfId="47032"/>
    <cellStyle name="Normal 3 3 2 2 3 13 14" xfId="47033"/>
    <cellStyle name="Normal 3 3 2 2 3 13 15" xfId="47034"/>
    <cellStyle name="Normal 3 3 2 2 3 13 16" xfId="47035"/>
    <cellStyle name="Normal 3 3 2 2 3 13 17" xfId="47036"/>
    <cellStyle name="Normal 3 3 2 2 3 13 18" xfId="47037"/>
    <cellStyle name="Normal 3 3 2 2 3 13 19" xfId="47038"/>
    <cellStyle name="Normal 3 3 2 2 3 13 2" xfId="47039"/>
    <cellStyle name="Normal 3 3 2 2 3 13 20" xfId="47040"/>
    <cellStyle name="Normal 3 3 2 2 3 13 21" xfId="47041"/>
    <cellStyle name="Normal 3 3 2 2 3 13 22" xfId="47042"/>
    <cellStyle name="Normal 3 3 2 2 3 13 3" xfId="47043"/>
    <cellStyle name="Normal 3 3 2 2 3 13 4" xfId="47044"/>
    <cellStyle name="Normal 3 3 2 2 3 13 5" xfId="47045"/>
    <cellStyle name="Normal 3 3 2 2 3 13 6" xfId="47046"/>
    <cellStyle name="Normal 3 3 2 2 3 13 7" xfId="47047"/>
    <cellStyle name="Normal 3 3 2 2 3 13 8" xfId="47048"/>
    <cellStyle name="Normal 3 3 2 2 3 13 9" xfId="47049"/>
    <cellStyle name="Normal 3 3 2 2 3 14" xfId="47050"/>
    <cellStyle name="Normal 3 3 2 2 3 14 10" xfId="47051"/>
    <cellStyle name="Normal 3 3 2 2 3 14 11" xfId="47052"/>
    <cellStyle name="Normal 3 3 2 2 3 14 12" xfId="47053"/>
    <cellStyle name="Normal 3 3 2 2 3 14 13" xfId="47054"/>
    <cellStyle name="Normal 3 3 2 2 3 14 14" xfId="47055"/>
    <cellStyle name="Normal 3 3 2 2 3 14 15" xfId="47056"/>
    <cellStyle name="Normal 3 3 2 2 3 14 16" xfId="47057"/>
    <cellStyle name="Normal 3 3 2 2 3 14 17" xfId="47058"/>
    <cellStyle name="Normal 3 3 2 2 3 14 18" xfId="47059"/>
    <cellStyle name="Normal 3 3 2 2 3 14 19" xfId="47060"/>
    <cellStyle name="Normal 3 3 2 2 3 14 2" xfId="47061"/>
    <cellStyle name="Normal 3 3 2 2 3 14 20" xfId="47062"/>
    <cellStyle name="Normal 3 3 2 2 3 14 21" xfId="47063"/>
    <cellStyle name="Normal 3 3 2 2 3 14 22" xfId="47064"/>
    <cellStyle name="Normal 3 3 2 2 3 14 3" xfId="47065"/>
    <cellStyle name="Normal 3 3 2 2 3 14 4" xfId="47066"/>
    <cellStyle name="Normal 3 3 2 2 3 14 5" xfId="47067"/>
    <cellStyle name="Normal 3 3 2 2 3 14 6" xfId="47068"/>
    <cellStyle name="Normal 3 3 2 2 3 14 7" xfId="47069"/>
    <cellStyle name="Normal 3 3 2 2 3 14 8" xfId="47070"/>
    <cellStyle name="Normal 3 3 2 2 3 14 9" xfId="47071"/>
    <cellStyle name="Normal 3 3 2 2 3 15" xfId="47072"/>
    <cellStyle name="Normal 3 3 2 2 3 15 10" xfId="47073"/>
    <cellStyle name="Normal 3 3 2 2 3 15 11" xfId="47074"/>
    <cellStyle name="Normal 3 3 2 2 3 15 12" xfId="47075"/>
    <cellStyle name="Normal 3 3 2 2 3 15 13" xfId="47076"/>
    <cellStyle name="Normal 3 3 2 2 3 15 14" xfId="47077"/>
    <cellStyle name="Normal 3 3 2 2 3 15 15" xfId="47078"/>
    <cellStyle name="Normal 3 3 2 2 3 15 16" xfId="47079"/>
    <cellStyle name="Normal 3 3 2 2 3 15 17" xfId="47080"/>
    <cellStyle name="Normal 3 3 2 2 3 15 18" xfId="47081"/>
    <cellStyle name="Normal 3 3 2 2 3 15 19" xfId="47082"/>
    <cellStyle name="Normal 3 3 2 2 3 15 2" xfId="47083"/>
    <cellStyle name="Normal 3 3 2 2 3 15 20" xfId="47084"/>
    <cellStyle name="Normal 3 3 2 2 3 15 21" xfId="47085"/>
    <cellStyle name="Normal 3 3 2 2 3 15 22" xfId="47086"/>
    <cellStyle name="Normal 3 3 2 2 3 15 3" xfId="47087"/>
    <cellStyle name="Normal 3 3 2 2 3 15 4" xfId="47088"/>
    <cellStyle name="Normal 3 3 2 2 3 15 5" xfId="47089"/>
    <cellStyle name="Normal 3 3 2 2 3 15 6" xfId="47090"/>
    <cellStyle name="Normal 3 3 2 2 3 15 7" xfId="47091"/>
    <cellStyle name="Normal 3 3 2 2 3 15 8" xfId="47092"/>
    <cellStyle name="Normal 3 3 2 2 3 15 9" xfId="47093"/>
    <cellStyle name="Normal 3 3 2 2 3 16" xfId="47094"/>
    <cellStyle name="Normal 3 3 2 2 3 16 10" xfId="47095"/>
    <cellStyle name="Normal 3 3 2 2 3 16 11" xfId="47096"/>
    <cellStyle name="Normal 3 3 2 2 3 16 12" xfId="47097"/>
    <cellStyle name="Normal 3 3 2 2 3 16 13" xfId="47098"/>
    <cellStyle name="Normal 3 3 2 2 3 16 14" xfId="47099"/>
    <cellStyle name="Normal 3 3 2 2 3 16 15" xfId="47100"/>
    <cellStyle name="Normal 3 3 2 2 3 16 16" xfId="47101"/>
    <cellStyle name="Normal 3 3 2 2 3 16 17" xfId="47102"/>
    <cellStyle name="Normal 3 3 2 2 3 16 18" xfId="47103"/>
    <cellStyle name="Normal 3 3 2 2 3 16 19" xfId="47104"/>
    <cellStyle name="Normal 3 3 2 2 3 16 2" xfId="47105"/>
    <cellStyle name="Normal 3 3 2 2 3 16 20" xfId="47106"/>
    <cellStyle name="Normal 3 3 2 2 3 16 21" xfId="47107"/>
    <cellStyle name="Normal 3 3 2 2 3 16 22" xfId="47108"/>
    <cellStyle name="Normal 3 3 2 2 3 16 3" xfId="47109"/>
    <cellStyle name="Normal 3 3 2 2 3 16 4" xfId="47110"/>
    <cellStyle name="Normal 3 3 2 2 3 16 5" xfId="47111"/>
    <cellStyle name="Normal 3 3 2 2 3 16 6" xfId="47112"/>
    <cellStyle name="Normal 3 3 2 2 3 16 7" xfId="47113"/>
    <cellStyle name="Normal 3 3 2 2 3 16 8" xfId="47114"/>
    <cellStyle name="Normal 3 3 2 2 3 16 9" xfId="47115"/>
    <cellStyle name="Normal 3 3 2 2 3 17" xfId="47116"/>
    <cellStyle name="Normal 3 3 2 2 3 17 10" xfId="47117"/>
    <cellStyle name="Normal 3 3 2 2 3 17 11" xfId="47118"/>
    <cellStyle name="Normal 3 3 2 2 3 17 12" xfId="47119"/>
    <cellStyle name="Normal 3 3 2 2 3 17 13" xfId="47120"/>
    <cellStyle name="Normal 3 3 2 2 3 17 14" xfId="47121"/>
    <cellStyle name="Normal 3 3 2 2 3 17 15" xfId="47122"/>
    <cellStyle name="Normal 3 3 2 2 3 17 16" xfId="47123"/>
    <cellStyle name="Normal 3 3 2 2 3 17 17" xfId="47124"/>
    <cellStyle name="Normal 3 3 2 2 3 17 18" xfId="47125"/>
    <cellStyle name="Normal 3 3 2 2 3 17 19" xfId="47126"/>
    <cellStyle name="Normal 3 3 2 2 3 17 2" xfId="47127"/>
    <cellStyle name="Normal 3 3 2 2 3 17 20" xfId="47128"/>
    <cellStyle name="Normal 3 3 2 2 3 17 21" xfId="47129"/>
    <cellStyle name="Normal 3 3 2 2 3 17 22" xfId="47130"/>
    <cellStyle name="Normal 3 3 2 2 3 17 3" xfId="47131"/>
    <cellStyle name="Normal 3 3 2 2 3 17 4" xfId="47132"/>
    <cellStyle name="Normal 3 3 2 2 3 17 5" xfId="47133"/>
    <cellStyle name="Normal 3 3 2 2 3 17 6" xfId="47134"/>
    <cellStyle name="Normal 3 3 2 2 3 17 7" xfId="47135"/>
    <cellStyle name="Normal 3 3 2 2 3 17 8" xfId="47136"/>
    <cellStyle name="Normal 3 3 2 2 3 17 9" xfId="47137"/>
    <cellStyle name="Normal 3 3 2 2 3 18" xfId="47138"/>
    <cellStyle name="Normal 3 3 2 2 3 18 10" xfId="47139"/>
    <cellStyle name="Normal 3 3 2 2 3 18 11" xfId="47140"/>
    <cellStyle name="Normal 3 3 2 2 3 18 12" xfId="47141"/>
    <cellStyle name="Normal 3 3 2 2 3 18 13" xfId="47142"/>
    <cellStyle name="Normal 3 3 2 2 3 18 14" xfId="47143"/>
    <cellStyle name="Normal 3 3 2 2 3 18 15" xfId="47144"/>
    <cellStyle name="Normal 3 3 2 2 3 18 16" xfId="47145"/>
    <cellStyle name="Normal 3 3 2 2 3 18 17" xfId="47146"/>
    <cellStyle name="Normal 3 3 2 2 3 18 18" xfId="47147"/>
    <cellStyle name="Normal 3 3 2 2 3 18 19" xfId="47148"/>
    <cellStyle name="Normal 3 3 2 2 3 18 2" xfId="47149"/>
    <cellStyle name="Normal 3 3 2 2 3 18 20" xfId="47150"/>
    <cellStyle name="Normal 3 3 2 2 3 18 21" xfId="47151"/>
    <cellStyle name="Normal 3 3 2 2 3 18 22" xfId="47152"/>
    <cellStyle name="Normal 3 3 2 2 3 18 3" xfId="47153"/>
    <cellStyle name="Normal 3 3 2 2 3 18 4" xfId="47154"/>
    <cellStyle name="Normal 3 3 2 2 3 18 5" xfId="47155"/>
    <cellStyle name="Normal 3 3 2 2 3 18 6" xfId="47156"/>
    <cellStyle name="Normal 3 3 2 2 3 18 7" xfId="47157"/>
    <cellStyle name="Normal 3 3 2 2 3 18 8" xfId="47158"/>
    <cellStyle name="Normal 3 3 2 2 3 18 9" xfId="47159"/>
    <cellStyle name="Normal 3 3 2 2 3 19" xfId="47160"/>
    <cellStyle name="Normal 3 3 2 2 3 19 10" xfId="47161"/>
    <cellStyle name="Normal 3 3 2 2 3 19 11" xfId="47162"/>
    <cellStyle name="Normal 3 3 2 2 3 19 12" xfId="47163"/>
    <cellStyle name="Normal 3 3 2 2 3 19 13" xfId="47164"/>
    <cellStyle name="Normal 3 3 2 2 3 19 14" xfId="47165"/>
    <cellStyle name="Normal 3 3 2 2 3 19 15" xfId="47166"/>
    <cellStyle name="Normal 3 3 2 2 3 19 16" xfId="47167"/>
    <cellStyle name="Normal 3 3 2 2 3 19 17" xfId="47168"/>
    <cellStyle name="Normal 3 3 2 2 3 19 18" xfId="47169"/>
    <cellStyle name="Normal 3 3 2 2 3 19 19" xfId="47170"/>
    <cellStyle name="Normal 3 3 2 2 3 19 2" xfId="47171"/>
    <cellStyle name="Normal 3 3 2 2 3 19 20" xfId="47172"/>
    <cellStyle name="Normal 3 3 2 2 3 19 21" xfId="47173"/>
    <cellStyle name="Normal 3 3 2 2 3 19 22" xfId="47174"/>
    <cellStyle name="Normal 3 3 2 2 3 19 3" xfId="47175"/>
    <cellStyle name="Normal 3 3 2 2 3 19 4" xfId="47176"/>
    <cellStyle name="Normal 3 3 2 2 3 19 5" xfId="47177"/>
    <cellStyle name="Normal 3 3 2 2 3 19 6" xfId="47178"/>
    <cellStyle name="Normal 3 3 2 2 3 19 7" xfId="47179"/>
    <cellStyle name="Normal 3 3 2 2 3 19 8" xfId="47180"/>
    <cellStyle name="Normal 3 3 2 2 3 19 9" xfId="47181"/>
    <cellStyle name="Normal 3 3 2 2 3 2" xfId="47182"/>
    <cellStyle name="Normal 3 3 2 2 3 2 10" xfId="47183"/>
    <cellStyle name="Normal 3 3 2 2 3 2 11" xfId="47184"/>
    <cellStyle name="Normal 3 3 2 2 3 2 12" xfId="47185"/>
    <cellStyle name="Normal 3 3 2 2 3 2 13" xfId="47186"/>
    <cellStyle name="Normal 3 3 2 2 3 2 14" xfId="47187"/>
    <cellStyle name="Normal 3 3 2 2 3 2 15" xfId="47188"/>
    <cellStyle name="Normal 3 3 2 2 3 2 16" xfId="47189"/>
    <cellStyle name="Normal 3 3 2 2 3 2 17" xfId="47190"/>
    <cellStyle name="Normal 3 3 2 2 3 2 18" xfId="47191"/>
    <cellStyle name="Normal 3 3 2 2 3 2 19" xfId="47192"/>
    <cellStyle name="Normal 3 3 2 2 3 2 2" xfId="47193"/>
    <cellStyle name="Normal 3 3 2 2 3 2 20" xfId="47194"/>
    <cellStyle name="Normal 3 3 2 2 3 2 21" xfId="47195"/>
    <cellStyle name="Normal 3 3 2 2 3 2 22" xfId="47196"/>
    <cellStyle name="Normal 3 3 2 2 3 2 23" xfId="47197"/>
    <cellStyle name="Normal 3 3 2 2 3 2 24" xfId="47198"/>
    <cellStyle name="Normal 3 3 2 2 3 2 25" xfId="47199"/>
    <cellStyle name="Normal 3 3 2 2 3 2 26" xfId="47200"/>
    <cellStyle name="Normal 3 3 2 2 3 2 27" xfId="47201"/>
    <cellStyle name="Normal 3 3 2 2 3 2 28" xfId="47202"/>
    <cellStyle name="Normal 3 3 2 2 3 2 29" xfId="47203"/>
    <cellStyle name="Normal 3 3 2 2 3 2 3" xfId="47204"/>
    <cellStyle name="Normal 3 3 2 2 3 2 30" xfId="47205"/>
    <cellStyle name="Normal 3 3 2 2 3 2 31" xfId="47206"/>
    <cellStyle name="Normal 3 3 2 2 3 2 32" xfId="47207"/>
    <cellStyle name="Normal 3 3 2 2 3 2 33" xfId="47208"/>
    <cellStyle name="Normal 3 3 2 2 3 2 34" xfId="47209"/>
    <cellStyle name="Normal 3 3 2 2 3 2 35" xfId="47210"/>
    <cellStyle name="Normal 3 3 2 2 3 2 36" xfId="47211"/>
    <cellStyle name="Normal 3 3 2 2 3 2 37" xfId="47212"/>
    <cellStyle name="Normal 3 3 2 2 3 2 38" xfId="47213"/>
    <cellStyle name="Normal 3 3 2 2 3 2 39" xfId="47214"/>
    <cellStyle name="Normal 3 3 2 2 3 2 4" xfId="47215"/>
    <cellStyle name="Normal 3 3 2 2 3 2 40" xfId="47216"/>
    <cellStyle name="Normal 3 3 2 2 3 2 5" xfId="47217"/>
    <cellStyle name="Normal 3 3 2 2 3 2 6" xfId="47218"/>
    <cellStyle name="Normal 3 3 2 2 3 2 7" xfId="47219"/>
    <cellStyle name="Normal 3 3 2 2 3 2 8" xfId="47220"/>
    <cellStyle name="Normal 3 3 2 2 3 2 9" xfId="47221"/>
    <cellStyle name="Normal 3 3 2 2 3 20" xfId="47222"/>
    <cellStyle name="Normal 3 3 2 2 3 21" xfId="47223"/>
    <cellStyle name="Normal 3 3 2 2 3 22" xfId="47224"/>
    <cellStyle name="Normal 3 3 2 2 3 23" xfId="47225"/>
    <cellStyle name="Normal 3 3 2 2 3 24" xfId="47226"/>
    <cellStyle name="Normal 3 3 2 2 3 25" xfId="47227"/>
    <cellStyle name="Normal 3 3 2 2 3 26" xfId="47228"/>
    <cellStyle name="Normal 3 3 2 2 3 27" xfId="47229"/>
    <cellStyle name="Normal 3 3 2 2 3 28" xfId="47230"/>
    <cellStyle name="Normal 3 3 2 2 3 29" xfId="47231"/>
    <cellStyle name="Normal 3 3 2 2 3 3" xfId="47232"/>
    <cellStyle name="Normal 3 3 2 2 3 3 10" xfId="47233"/>
    <cellStyle name="Normal 3 3 2 2 3 3 11" xfId="47234"/>
    <cellStyle name="Normal 3 3 2 2 3 3 12" xfId="47235"/>
    <cellStyle name="Normal 3 3 2 2 3 3 13" xfId="47236"/>
    <cellStyle name="Normal 3 3 2 2 3 3 14" xfId="47237"/>
    <cellStyle name="Normal 3 3 2 2 3 3 15" xfId="47238"/>
    <cellStyle name="Normal 3 3 2 2 3 3 16" xfId="47239"/>
    <cellStyle name="Normal 3 3 2 2 3 3 17" xfId="47240"/>
    <cellStyle name="Normal 3 3 2 2 3 3 18" xfId="47241"/>
    <cellStyle name="Normal 3 3 2 2 3 3 19" xfId="47242"/>
    <cellStyle name="Normal 3 3 2 2 3 3 2" xfId="47243"/>
    <cellStyle name="Normal 3 3 2 2 3 3 20" xfId="47244"/>
    <cellStyle name="Normal 3 3 2 2 3 3 21" xfId="47245"/>
    <cellStyle name="Normal 3 3 2 2 3 3 22" xfId="47246"/>
    <cellStyle name="Normal 3 3 2 2 3 3 3" xfId="47247"/>
    <cellStyle name="Normal 3 3 2 2 3 3 4" xfId="47248"/>
    <cellStyle name="Normal 3 3 2 2 3 3 5" xfId="47249"/>
    <cellStyle name="Normal 3 3 2 2 3 3 6" xfId="47250"/>
    <cellStyle name="Normal 3 3 2 2 3 3 7" xfId="47251"/>
    <cellStyle name="Normal 3 3 2 2 3 3 8" xfId="47252"/>
    <cellStyle name="Normal 3 3 2 2 3 3 9" xfId="47253"/>
    <cellStyle name="Normal 3 3 2 2 3 30" xfId="47254"/>
    <cellStyle name="Normal 3 3 2 2 3 31" xfId="47255"/>
    <cellStyle name="Normal 3 3 2 2 3 32" xfId="47256"/>
    <cellStyle name="Normal 3 3 2 2 3 33" xfId="47257"/>
    <cellStyle name="Normal 3 3 2 2 3 34" xfId="47258"/>
    <cellStyle name="Normal 3 3 2 2 3 35" xfId="47259"/>
    <cellStyle name="Normal 3 3 2 2 3 36" xfId="47260"/>
    <cellStyle name="Normal 3 3 2 2 3 37" xfId="47261"/>
    <cellStyle name="Normal 3 3 2 2 3 38" xfId="47262"/>
    <cellStyle name="Normal 3 3 2 2 3 39" xfId="47263"/>
    <cellStyle name="Normal 3 3 2 2 3 4" xfId="47264"/>
    <cellStyle name="Normal 3 3 2 2 3 4 10" xfId="47265"/>
    <cellStyle name="Normal 3 3 2 2 3 4 11" xfId="47266"/>
    <cellStyle name="Normal 3 3 2 2 3 4 12" xfId="47267"/>
    <cellStyle name="Normal 3 3 2 2 3 4 13" xfId="47268"/>
    <cellStyle name="Normal 3 3 2 2 3 4 14" xfId="47269"/>
    <cellStyle name="Normal 3 3 2 2 3 4 15" xfId="47270"/>
    <cellStyle name="Normal 3 3 2 2 3 4 16" xfId="47271"/>
    <cellStyle name="Normal 3 3 2 2 3 4 17" xfId="47272"/>
    <cellStyle name="Normal 3 3 2 2 3 4 18" xfId="47273"/>
    <cellStyle name="Normal 3 3 2 2 3 4 19" xfId="47274"/>
    <cellStyle name="Normal 3 3 2 2 3 4 2" xfId="47275"/>
    <cellStyle name="Normal 3 3 2 2 3 4 20" xfId="47276"/>
    <cellStyle name="Normal 3 3 2 2 3 4 21" xfId="47277"/>
    <cellStyle name="Normal 3 3 2 2 3 4 22" xfId="47278"/>
    <cellStyle name="Normal 3 3 2 2 3 4 3" xfId="47279"/>
    <cellStyle name="Normal 3 3 2 2 3 4 4" xfId="47280"/>
    <cellStyle name="Normal 3 3 2 2 3 4 5" xfId="47281"/>
    <cellStyle name="Normal 3 3 2 2 3 4 6" xfId="47282"/>
    <cellStyle name="Normal 3 3 2 2 3 4 7" xfId="47283"/>
    <cellStyle name="Normal 3 3 2 2 3 4 8" xfId="47284"/>
    <cellStyle name="Normal 3 3 2 2 3 4 9" xfId="47285"/>
    <cellStyle name="Normal 3 3 2 2 3 40" xfId="47286"/>
    <cellStyle name="Normal 3 3 2 2 3 5" xfId="47287"/>
    <cellStyle name="Normal 3 3 2 2 3 5 10" xfId="47288"/>
    <cellStyle name="Normal 3 3 2 2 3 5 11" xfId="47289"/>
    <cellStyle name="Normal 3 3 2 2 3 5 12" xfId="47290"/>
    <cellStyle name="Normal 3 3 2 2 3 5 13" xfId="47291"/>
    <cellStyle name="Normal 3 3 2 2 3 5 14" xfId="47292"/>
    <cellStyle name="Normal 3 3 2 2 3 5 15" xfId="47293"/>
    <cellStyle name="Normal 3 3 2 2 3 5 16" xfId="47294"/>
    <cellStyle name="Normal 3 3 2 2 3 5 17" xfId="47295"/>
    <cellStyle name="Normal 3 3 2 2 3 5 18" xfId="47296"/>
    <cellStyle name="Normal 3 3 2 2 3 5 19" xfId="47297"/>
    <cellStyle name="Normal 3 3 2 2 3 5 2" xfId="47298"/>
    <cellStyle name="Normal 3 3 2 2 3 5 20" xfId="47299"/>
    <cellStyle name="Normal 3 3 2 2 3 5 21" xfId="47300"/>
    <cellStyle name="Normal 3 3 2 2 3 5 22" xfId="47301"/>
    <cellStyle name="Normal 3 3 2 2 3 5 3" xfId="47302"/>
    <cellStyle name="Normal 3 3 2 2 3 5 4" xfId="47303"/>
    <cellStyle name="Normal 3 3 2 2 3 5 5" xfId="47304"/>
    <cellStyle name="Normal 3 3 2 2 3 5 6" xfId="47305"/>
    <cellStyle name="Normal 3 3 2 2 3 5 7" xfId="47306"/>
    <cellStyle name="Normal 3 3 2 2 3 5 8" xfId="47307"/>
    <cellStyle name="Normal 3 3 2 2 3 5 9" xfId="47308"/>
    <cellStyle name="Normal 3 3 2 2 3 6" xfId="47309"/>
    <cellStyle name="Normal 3 3 2 2 3 6 10" xfId="47310"/>
    <cellStyle name="Normal 3 3 2 2 3 6 11" xfId="47311"/>
    <cellStyle name="Normal 3 3 2 2 3 6 12" xfId="47312"/>
    <cellStyle name="Normal 3 3 2 2 3 6 13" xfId="47313"/>
    <cellStyle name="Normal 3 3 2 2 3 6 14" xfId="47314"/>
    <cellStyle name="Normal 3 3 2 2 3 6 15" xfId="47315"/>
    <cellStyle name="Normal 3 3 2 2 3 6 16" xfId="47316"/>
    <cellStyle name="Normal 3 3 2 2 3 6 17" xfId="47317"/>
    <cellStyle name="Normal 3 3 2 2 3 6 18" xfId="47318"/>
    <cellStyle name="Normal 3 3 2 2 3 6 19" xfId="47319"/>
    <cellStyle name="Normal 3 3 2 2 3 6 2" xfId="47320"/>
    <cellStyle name="Normal 3 3 2 2 3 6 20" xfId="47321"/>
    <cellStyle name="Normal 3 3 2 2 3 6 21" xfId="47322"/>
    <cellStyle name="Normal 3 3 2 2 3 6 22" xfId="47323"/>
    <cellStyle name="Normal 3 3 2 2 3 6 3" xfId="47324"/>
    <cellStyle name="Normal 3 3 2 2 3 6 4" xfId="47325"/>
    <cellStyle name="Normal 3 3 2 2 3 6 5" xfId="47326"/>
    <cellStyle name="Normal 3 3 2 2 3 6 6" xfId="47327"/>
    <cellStyle name="Normal 3 3 2 2 3 6 7" xfId="47328"/>
    <cellStyle name="Normal 3 3 2 2 3 6 8" xfId="47329"/>
    <cellStyle name="Normal 3 3 2 2 3 6 9" xfId="47330"/>
    <cellStyle name="Normal 3 3 2 2 3 7" xfId="47331"/>
    <cellStyle name="Normal 3 3 2 2 3 7 10" xfId="47332"/>
    <cellStyle name="Normal 3 3 2 2 3 7 11" xfId="47333"/>
    <cellStyle name="Normal 3 3 2 2 3 7 12" xfId="47334"/>
    <cellStyle name="Normal 3 3 2 2 3 7 13" xfId="47335"/>
    <cellStyle name="Normal 3 3 2 2 3 7 14" xfId="47336"/>
    <cellStyle name="Normal 3 3 2 2 3 7 15" xfId="47337"/>
    <cellStyle name="Normal 3 3 2 2 3 7 16" xfId="47338"/>
    <cellStyle name="Normal 3 3 2 2 3 7 17" xfId="47339"/>
    <cellStyle name="Normal 3 3 2 2 3 7 18" xfId="47340"/>
    <cellStyle name="Normal 3 3 2 2 3 7 19" xfId="47341"/>
    <cellStyle name="Normal 3 3 2 2 3 7 2" xfId="47342"/>
    <cellStyle name="Normal 3 3 2 2 3 7 20" xfId="47343"/>
    <cellStyle name="Normal 3 3 2 2 3 7 21" xfId="47344"/>
    <cellStyle name="Normal 3 3 2 2 3 7 22" xfId="47345"/>
    <cellStyle name="Normal 3 3 2 2 3 7 3" xfId="47346"/>
    <cellStyle name="Normal 3 3 2 2 3 7 4" xfId="47347"/>
    <cellStyle name="Normal 3 3 2 2 3 7 5" xfId="47348"/>
    <cellStyle name="Normal 3 3 2 2 3 7 6" xfId="47349"/>
    <cellStyle name="Normal 3 3 2 2 3 7 7" xfId="47350"/>
    <cellStyle name="Normal 3 3 2 2 3 7 8" xfId="47351"/>
    <cellStyle name="Normal 3 3 2 2 3 7 9" xfId="47352"/>
    <cellStyle name="Normal 3 3 2 2 3 8" xfId="47353"/>
    <cellStyle name="Normal 3 3 2 2 3 8 10" xfId="47354"/>
    <cellStyle name="Normal 3 3 2 2 3 8 11" xfId="47355"/>
    <cellStyle name="Normal 3 3 2 2 3 8 12" xfId="47356"/>
    <cellStyle name="Normal 3 3 2 2 3 8 13" xfId="47357"/>
    <cellStyle name="Normal 3 3 2 2 3 8 14" xfId="47358"/>
    <cellStyle name="Normal 3 3 2 2 3 8 15" xfId="47359"/>
    <cellStyle name="Normal 3 3 2 2 3 8 16" xfId="47360"/>
    <cellStyle name="Normal 3 3 2 2 3 8 17" xfId="47361"/>
    <cellStyle name="Normal 3 3 2 2 3 8 18" xfId="47362"/>
    <cellStyle name="Normal 3 3 2 2 3 8 19" xfId="47363"/>
    <cellStyle name="Normal 3 3 2 2 3 8 2" xfId="47364"/>
    <cellStyle name="Normal 3 3 2 2 3 8 20" xfId="47365"/>
    <cellStyle name="Normal 3 3 2 2 3 8 21" xfId="47366"/>
    <cellStyle name="Normal 3 3 2 2 3 8 22" xfId="47367"/>
    <cellStyle name="Normal 3 3 2 2 3 8 3" xfId="47368"/>
    <cellStyle name="Normal 3 3 2 2 3 8 4" xfId="47369"/>
    <cellStyle name="Normal 3 3 2 2 3 8 5" xfId="47370"/>
    <cellStyle name="Normal 3 3 2 2 3 8 6" xfId="47371"/>
    <cellStyle name="Normal 3 3 2 2 3 8 7" xfId="47372"/>
    <cellStyle name="Normal 3 3 2 2 3 8 8" xfId="47373"/>
    <cellStyle name="Normal 3 3 2 2 3 8 9" xfId="47374"/>
    <cellStyle name="Normal 3 3 2 2 3 9" xfId="47375"/>
    <cellStyle name="Normal 3 3 2 2 3 9 10" xfId="47376"/>
    <cellStyle name="Normal 3 3 2 2 3 9 11" xfId="47377"/>
    <cellStyle name="Normal 3 3 2 2 3 9 12" xfId="47378"/>
    <cellStyle name="Normal 3 3 2 2 3 9 13" xfId="47379"/>
    <cellStyle name="Normal 3 3 2 2 3 9 14" xfId="47380"/>
    <cellStyle name="Normal 3 3 2 2 3 9 15" xfId="47381"/>
    <cellStyle name="Normal 3 3 2 2 3 9 16" xfId="47382"/>
    <cellStyle name="Normal 3 3 2 2 3 9 17" xfId="47383"/>
    <cellStyle name="Normal 3 3 2 2 3 9 18" xfId="47384"/>
    <cellStyle name="Normal 3 3 2 2 3 9 19" xfId="47385"/>
    <cellStyle name="Normal 3 3 2 2 3 9 2" xfId="47386"/>
    <cellStyle name="Normal 3 3 2 2 3 9 20" xfId="47387"/>
    <cellStyle name="Normal 3 3 2 2 3 9 21" xfId="47388"/>
    <cellStyle name="Normal 3 3 2 2 3 9 22" xfId="47389"/>
    <cellStyle name="Normal 3 3 2 2 3 9 3" xfId="47390"/>
    <cellStyle name="Normal 3 3 2 2 3 9 4" xfId="47391"/>
    <cellStyle name="Normal 3 3 2 2 3 9 5" xfId="47392"/>
    <cellStyle name="Normal 3 3 2 2 3 9 6" xfId="47393"/>
    <cellStyle name="Normal 3 3 2 2 3 9 7" xfId="47394"/>
    <cellStyle name="Normal 3 3 2 2 3 9 8" xfId="47395"/>
    <cellStyle name="Normal 3 3 2 2 3 9 9" xfId="47396"/>
    <cellStyle name="Normal 3 3 2 2 30" xfId="47397"/>
    <cellStyle name="Normal 3 3 2 2 31" xfId="47398"/>
    <cellStyle name="Normal 3 3 2 2 32" xfId="47399"/>
    <cellStyle name="Normal 3 3 2 2 33" xfId="47400"/>
    <cellStyle name="Normal 3 3 2 2 34" xfId="47401"/>
    <cellStyle name="Normal 3 3 2 2 35" xfId="47402"/>
    <cellStyle name="Normal 3 3 2 2 36" xfId="47403"/>
    <cellStyle name="Normal 3 3 2 2 37" xfId="47404"/>
    <cellStyle name="Normal 3 3 2 2 38" xfId="47405"/>
    <cellStyle name="Normal 3 3 2 2 39" xfId="47406"/>
    <cellStyle name="Normal 3 3 2 2 4" xfId="47407"/>
    <cellStyle name="Normal 3 3 2 2 4 10" xfId="47408"/>
    <cellStyle name="Normal 3 3 2 2 4 11" xfId="47409"/>
    <cellStyle name="Normal 3 3 2 2 4 12" xfId="47410"/>
    <cellStyle name="Normal 3 3 2 2 4 13" xfId="47411"/>
    <cellStyle name="Normal 3 3 2 2 4 14" xfId="47412"/>
    <cellStyle name="Normal 3 3 2 2 4 15" xfId="47413"/>
    <cellStyle name="Normal 3 3 2 2 4 16" xfId="47414"/>
    <cellStyle name="Normal 3 3 2 2 4 17" xfId="47415"/>
    <cellStyle name="Normal 3 3 2 2 4 18" xfId="47416"/>
    <cellStyle name="Normal 3 3 2 2 4 19" xfId="47417"/>
    <cellStyle name="Normal 3 3 2 2 4 2" xfId="47418"/>
    <cellStyle name="Normal 3 3 2 2 4 20" xfId="47419"/>
    <cellStyle name="Normal 3 3 2 2 4 21" xfId="47420"/>
    <cellStyle name="Normal 3 3 2 2 4 22" xfId="47421"/>
    <cellStyle name="Normal 3 3 2 2 4 3" xfId="47422"/>
    <cellStyle name="Normal 3 3 2 2 4 4" xfId="47423"/>
    <cellStyle name="Normal 3 3 2 2 4 5" xfId="47424"/>
    <cellStyle name="Normal 3 3 2 2 4 6" xfId="47425"/>
    <cellStyle name="Normal 3 3 2 2 4 7" xfId="47426"/>
    <cellStyle name="Normal 3 3 2 2 4 8" xfId="47427"/>
    <cellStyle name="Normal 3 3 2 2 4 9" xfId="47428"/>
    <cellStyle name="Normal 3 3 2 2 40" xfId="47429"/>
    <cellStyle name="Normal 3 3 2 2 41" xfId="47430"/>
    <cellStyle name="Normal 3 3 2 2 42" xfId="47431"/>
    <cellStyle name="Normal 3 3 2 2 43" xfId="47432"/>
    <cellStyle name="Normal 3 3 2 2 44" xfId="47433"/>
    <cellStyle name="Normal 3 3 2 2 45" xfId="47434"/>
    <cellStyle name="Normal 3 3 2 2 5" xfId="47435"/>
    <cellStyle name="Normal 3 3 2 2 5 10" xfId="47436"/>
    <cellStyle name="Normal 3 3 2 2 5 11" xfId="47437"/>
    <cellStyle name="Normal 3 3 2 2 5 12" xfId="47438"/>
    <cellStyle name="Normal 3 3 2 2 5 13" xfId="47439"/>
    <cellStyle name="Normal 3 3 2 2 5 14" xfId="47440"/>
    <cellStyle name="Normal 3 3 2 2 5 15" xfId="47441"/>
    <cellStyle name="Normal 3 3 2 2 5 16" xfId="47442"/>
    <cellStyle name="Normal 3 3 2 2 5 17" xfId="47443"/>
    <cellStyle name="Normal 3 3 2 2 5 18" xfId="47444"/>
    <cellStyle name="Normal 3 3 2 2 5 19" xfId="47445"/>
    <cellStyle name="Normal 3 3 2 2 5 2" xfId="47446"/>
    <cellStyle name="Normal 3 3 2 2 5 20" xfId="47447"/>
    <cellStyle name="Normal 3 3 2 2 5 21" xfId="47448"/>
    <cellStyle name="Normal 3 3 2 2 5 22" xfId="47449"/>
    <cellStyle name="Normal 3 3 2 2 5 3" xfId="47450"/>
    <cellStyle name="Normal 3 3 2 2 5 4" xfId="47451"/>
    <cellStyle name="Normal 3 3 2 2 5 5" xfId="47452"/>
    <cellStyle name="Normal 3 3 2 2 5 6" xfId="47453"/>
    <cellStyle name="Normal 3 3 2 2 5 7" xfId="47454"/>
    <cellStyle name="Normal 3 3 2 2 5 8" xfId="47455"/>
    <cellStyle name="Normal 3 3 2 2 5 9" xfId="47456"/>
    <cellStyle name="Normal 3 3 2 2 6" xfId="47457"/>
    <cellStyle name="Normal 3 3 2 2 6 10" xfId="47458"/>
    <cellStyle name="Normal 3 3 2 2 6 11" xfId="47459"/>
    <cellStyle name="Normal 3 3 2 2 6 12" xfId="47460"/>
    <cellStyle name="Normal 3 3 2 2 6 13" xfId="47461"/>
    <cellStyle name="Normal 3 3 2 2 6 14" xfId="47462"/>
    <cellStyle name="Normal 3 3 2 2 6 15" xfId="47463"/>
    <cellStyle name="Normal 3 3 2 2 6 16" xfId="47464"/>
    <cellStyle name="Normal 3 3 2 2 6 17" xfId="47465"/>
    <cellStyle name="Normal 3 3 2 2 6 18" xfId="47466"/>
    <cellStyle name="Normal 3 3 2 2 6 19" xfId="47467"/>
    <cellStyle name="Normal 3 3 2 2 6 2" xfId="47468"/>
    <cellStyle name="Normal 3 3 2 2 6 20" xfId="47469"/>
    <cellStyle name="Normal 3 3 2 2 6 21" xfId="47470"/>
    <cellStyle name="Normal 3 3 2 2 6 22" xfId="47471"/>
    <cellStyle name="Normal 3 3 2 2 6 3" xfId="47472"/>
    <cellStyle name="Normal 3 3 2 2 6 4" xfId="47473"/>
    <cellStyle name="Normal 3 3 2 2 6 5" xfId="47474"/>
    <cellStyle name="Normal 3 3 2 2 6 6" xfId="47475"/>
    <cellStyle name="Normal 3 3 2 2 6 7" xfId="47476"/>
    <cellStyle name="Normal 3 3 2 2 6 8" xfId="47477"/>
    <cellStyle name="Normal 3 3 2 2 6 9" xfId="47478"/>
    <cellStyle name="Normal 3 3 2 2 7" xfId="47479"/>
    <cellStyle name="Normal 3 3 2 2 8" xfId="47480"/>
    <cellStyle name="Normal 3 3 2 2 9" xfId="47481"/>
    <cellStyle name="Normal 3 3 2 20" xfId="47482"/>
    <cellStyle name="Normal 3 3 2 20 10" xfId="47483"/>
    <cellStyle name="Normal 3 3 2 20 11" xfId="47484"/>
    <cellStyle name="Normal 3 3 2 20 12" xfId="47485"/>
    <cellStyle name="Normal 3 3 2 20 13" xfId="47486"/>
    <cellStyle name="Normal 3 3 2 20 14" xfId="47487"/>
    <cellStyle name="Normal 3 3 2 20 15" xfId="47488"/>
    <cellStyle name="Normal 3 3 2 20 16" xfId="47489"/>
    <cellStyle name="Normal 3 3 2 20 17" xfId="47490"/>
    <cellStyle name="Normal 3 3 2 20 18" xfId="47491"/>
    <cellStyle name="Normal 3 3 2 20 19" xfId="47492"/>
    <cellStyle name="Normal 3 3 2 20 2" xfId="47493"/>
    <cellStyle name="Normal 3 3 2 20 20" xfId="47494"/>
    <cellStyle name="Normal 3 3 2 20 21" xfId="47495"/>
    <cellStyle name="Normal 3 3 2 20 22" xfId="47496"/>
    <cellStyle name="Normal 3 3 2 20 3" xfId="47497"/>
    <cellStyle name="Normal 3 3 2 20 4" xfId="47498"/>
    <cellStyle name="Normal 3 3 2 20 5" xfId="47499"/>
    <cellStyle name="Normal 3 3 2 20 6" xfId="47500"/>
    <cellStyle name="Normal 3 3 2 20 7" xfId="47501"/>
    <cellStyle name="Normal 3 3 2 20 8" xfId="47502"/>
    <cellStyle name="Normal 3 3 2 20 9" xfId="47503"/>
    <cellStyle name="Normal 3 3 2 21" xfId="47504"/>
    <cellStyle name="Normal 3 3 2 21 10" xfId="47505"/>
    <cellStyle name="Normal 3 3 2 21 11" xfId="47506"/>
    <cellStyle name="Normal 3 3 2 21 12" xfId="47507"/>
    <cellStyle name="Normal 3 3 2 21 13" xfId="47508"/>
    <cellStyle name="Normal 3 3 2 21 14" xfId="47509"/>
    <cellStyle name="Normal 3 3 2 21 15" xfId="47510"/>
    <cellStyle name="Normal 3 3 2 21 16" xfId="47511"/>
    <cellStyle name="Normal 3 3 2 21 17" xfId="47512"/>
    <cellStyle name="Normal 3 3 2 21 18" xfId="47513"/>
    <cellStyle name="Normal 3 3 2 21 19" xfId="47514"/>
    <cellStyle name="Normal 3 3 2 21 2" xfId="47515"/>
    <cellStyle name="Normal 3 3 2 21 20" xfId="47516"/>
    <cellStyle name="Normal 3 3 2 21 21" xfId="47517"/>
    <cellStyle name="Normal 3 3 2 21 22" xfId="47518"/>
    <cellStyle name="Normal 3 3 2 21 3" xfId="47519"/>
    <cellStyle name="Normal 3 3 2 21 4" xfId="47520"/>
    <cellStyle name="Normal 3 3 2 21 5" xfId="47521"/>
    <cellStyle name="Normal 3 3 2 21 6" xfId="47522"/>
    <cellStyle name="Normal 3 3 2 21 7" xfId="47523"/>
    <cellStyle name="Normal 3 3 2 21 8" xfId="47524"/>
    <cellStyle name="Normal 3 3 2 21 9" xfId="47525"/>
    <cellStyle name="Normal 3 3 2 22" xfId="47526"/>
    <cellStyle name="Normal 3 3 2 22 10" xfId="47527"/>
    <cellStyle name="Normal 3 3 2 22 11" xfId="47528"/>
    <cellStyle name="Normal 3 3 2 22 12" xfId="47529"/>
    <cellStyle name="Normal 3 3 2 22 13" xfId="47530"/>
    <cellStyle name="Normal 3 3 2 22 14" xfId="47531"/>
    <cellStyle name="Normal 3 3 2 22 15" xfId="47532"/>
    <cellStyle name="Normal 3 3 2 22 16" xfId="47533"/>
    <cellStyle name="Normal 3 3 2 22 17" xfId="47534"/>
    <cellStyle name="Normal 3 3 2 22 18" xfId="47535"/>
    <cellStyle name="Normal 3 3 2 22 19" xfId="47536"/>
    <cellStyle name="Normal 3 3 2 22 2" xfId="47537"/>
    <cellStyle name="Normal 3 3 2 22 20" xfId="47538"/>
    <cellStyle name="Normal 3 3 2 22 21" xfId="47539"/>
    <cellStyle name="Normal 3 3 2 22 22" xfId="47540"/>
    <cellStyle name="Normal 3 3 2 22 3" xfId="47541"/>
    <cellStyle name="Normal 3 3 2 22 4" xfId="47542"/>
    <cellStyle name="Normal 3 3 2 22 5" xfId="47543"/>
    <cellStyle name="Normal 3 3 2 22 6" xfId="47544"/>
    <cellStyle name="Normal 3 3 2 22 7" xfId="47545"/>
    <cellStyle name="Normal 3 3 2 22 8" xfId="47546"/>
    <cellStyle name="Normal 3 3 2 22 9" xfId="47547"/>
    <cellStyle name="Normal 3 3 2 23" xfId="47548"/>
    <cellStyle name="Normal 3 3 2 23 10" xfId="47549"/>
    <cellStyle name="Normal 3 3 2 23 11" xfId="47550"/>
    <cellStyle name="Normal 3 3 2 23 12" xfId="47551"/>
    <cellStyle name="Normal 3 3 2 23 13" xfId="47552"/>
    <cellStyle name="Normal 3 3 2 23 14" xfId="47553"/>
    <cellStyle name="Normal 3 3 2 23 15" xfId="47554"/>
    <cellStyle name="Normal 3 3 2 23 16" xfId="47555"/>
    <cellStyle name="Normal 3 3 2 23 17" xfId="47556"/>
    <cellStyle name="Normal 3 3 2 23 18" xfId="47557"/>
    <cellStyle name="Normal 3 3 2 23 19" xfId="47558"/>
    <cellStyle name="Normal 3 3 2 23 2" xfId="47559"/>
    <cellStyle name="Normal 3 3 2 23 20" xfId="47560"/>
    <cellStyle name="Normal 3 3 2 23 21" xfId="47561"/>
    <cellStyle name="Normal 3 3 2 23 22" xfId="47562"/>
    <cellStyle name="Normal 3 3 2 23 3" xfId="47563"/>
    <cellStyle name="Normal 3 3 2 23 4" xfId="47564"/>
    <cellStyle name="Normal 3 3 2 23 5" xfId="47565"/>
    <cellStyle name="Normal 3 3 2 23 6" xfId="47566"/>
    <cellStyle name="Normal 3 3 2 23 7" xfId="47567"/>
    <cellStyle name="Normal 3 3 2 23 8" xfId="47568"/>
    <cellStyle name="Normal 3 3 2 23 9" xfId="47569"/>
    <cellStyle name="Normal 3 3 2 24" xfId="47570"/>
    <cellStyle name="Normal 3 3 2 24 10" xfId="47571"/>
    <cellStyle name="Normal 3 3 2 24 11" xfId="47572"/>
    <cellStyle name="Normal 3 3 2 24 12" xfId="47573"/>
    <cellStyle name="Normal 3 3 2 24 13" xfId="47574"/>
    <cellStyle name="Normal 3 3 2 24 14" xfId="47575"/>
    <cellStyle name="Normal 3 3 2 24 15" xfId="47576"/>
    <cellStyle name="Normal 3 3 2 24 16" xfId="47577"/>
    <cellStyle name="Normal 3 3 2 24 17" xfId="47578"/>
    <cellStyle name="Normal 3 3 2 24 18" xfId="47579"/>
    <cellStyle name="Normal 3 3 2 24 19" xfId="47580"/>
    <cellStyle name="Normal 3 3 2 24 2" xfId="47581"/>
    <cellStyle name="Normal 3 3 2 24 20" xfId="47582"/>
    <cellStyle name="Normal 3 3 2 24 21" xfId="47583"/>
    <cellStyle name="Normal 3 3 2 24 22" xfId="47584"/>
    <cellStyle name="Normal 3 3 2 24 3" xfId="47585"/>
    <cellStyle name="Normal 3 3 2 24 4" xfId="47586"/>
    <cellStyle name="Normal 3 3 2 24 5" xfId="47587"/>
    <cellStyle name="Normal 3 3 2 24 6" xfId="47588"/>
    <cellStyle name="Normal 3 3 2 24 7" xfId="47589"/>
    <cellStyle name="Normal 3 3 2 24 8" xfId="47590"/>
    <cellStyle name="Normal 3 3 2 24 9" xfId="47591"/>
    <cellStyle name="Normal 3 3 2 25" xfId="47592"/>
    <cellStyle name="Normal 3 3 2 25 10" xfId="47593"/>
    <cellStyle name="Normal 3 3 2 25 11" xfId="47594"/>
    <cellStyle name="Normal 3 3 2 25 12" xfId="47595"/>
    <cellStyle name="Normal 3 3 2 25 13" xfId="47596"/>
    <cellStyle name="Normal 3 3 2 25 14" xfId="47597"/>
    <cellStyle name="Normal 3 3 2 25 15" xfId="47598"/>
    <cellStyle name="Normal 3 3 2 25 16" xfId="47599"/>
    <cellStyle name="Normal 3 3 2 25 17" xfId="47600"/>
    <cellStyle name="Normal 3 3 2 25 18" xfId="47601"/>
    <cellStyle name="Normal 3 3 2 25 19" xfId="47602"/>
    <cellStyle name="Normal 3 3 2 25 2" xfId="47603"/>
    <cellStyle name="Normal 3 3 2 25 20" xfId="47604"/>
    <cellStyle name="Normal 3 3 2 25 21" xfId="47605"/>
    <cellStyle name="Normal 3 3 2 25 22" xfId="47606"/>
    <cellStyle name="Normal 3 3 2 25 3" xfId="47607"/>
    <cellStyle name="Normal 3 3 2 25 4" xfId="47608"/>
    <cellStyle name="Normal 3 3 2 25 5" xfId="47609"/>
    <cellStyle name="Normal 3 3 2 25 6" xfId="47610"/>
    <cellStyle name="Normal 3 3 2 25 7" xfId="47611"/>
    <cellStyle name="Normal 3 3 2 25 8" xfId="47612"/>
    <cellStyle name="Normal 3 3 2 25 9" xfId="47613"/>
    <cellStyle name="Normal 3 3 2 26" xfId="47614"/>
    <cellStyle name="Normal 3 3 2 27" xfId="47615"/>
    <cellStyle name="Normal 3 3 2 28" xfId="47616"/>
    <cellStyle name="Normal 3 3 2 29" xfId="47617"/>
    <cellStyle name="Normal 3 3 2 3" xfId="47618"/>
    <cellStyle name="Normal 3 3 2 3 10" xfId="47619"/>
    <cellStyle name="Normal 3 3 2 3 11" xfId="47620"/>
    <cellStyle name="Normal 3 3 2 3 12" xfId="47621"/>
    <cellStyle name="Normal 3 3 2 3 13" xfId="47622"/>
    <cellStyle name="Normal 3 3 2 3 14" xfId="47623"/>
    <cellStyle name="Normal 3 3 2 3 15" xfId="47624"/>
    <cellStyle name="Normal 3 3 2 3 16" xfId="47625"/>
    <cellStyle name="Normal 3 3 2 3 17" xfId="47626"/>
    <cellStyle name="Normal 3 3 2 3 18" xfId="47627"/>
    <cellStyle name="Normal 3 3 2 3 19" xfId="47628"/>
    <cellStyle name="Normal 3 3 2 3 2" xfId="47629"/>
    <cellStyle name="Normal 3 3 2 3 2 10" xfId="47630"/>
    <cellStyle name="Normal 3 3 2 3 2 10 10" xfId="47631"/>
    <cellStyle name="Normal 3 3 2 3 2 10 11" xfId="47632"/>
    <cellStyle name="Normal 3 3 2 3 2 10 12" xfId="47633"/>
    <cellStyle name="Normal 3 3 2 3 2 10 13" xfId="47634"/>
    <cellStyle name="Normal 3 3 2 3 2 10 14" xfId="47635"/>
    <cellStyle name="Normal 3 3 2 3 2 10 15" xfId="47636"/>
    <cellStyle name="Normal 3 3 2 3 2 10 16" xfId="47637"/>
    <cellStyle name="Normal 3 3 2 3 2 10 17" xfId="47638"/>
    <cellStyle name="Normal 3 3 2 3 2 10 18" xfId="47639"/>
    <cellStyle name="Normal 3 3 2 3 2 10 19" xfId="47640"/>
    <cellStyle name="Normal 3 3 2 3 2 10 2" xfId="47641"/>
    <cellStyle name="Normal 3 3 2 3 2 10 20" xfId="47642"/>
    <cellStyle name="Normal 3 3 2 3 2 10 21" xfId="47643"/>
    <cellStyle name="Normal 3 3 2 3 2 10 22" xfId="47644"/>
    <cellStyle name="Normal 3 3 2 3 2 10 3" xfId="47645"/>
    <cellStyle name="Normal 3 3 2 3 2 10 4" xfId="47646"/>
    <cellStyle name="Normal 3 3 2 3 2 10 5" xfId="47647"/>
    <cellStyle name="Normal 3 3 2 3 2 10 6" xfId="47648"/>
    <cellStyle name="Normal 3 3 2 3 2 10 7" xfId="47649"/>
    <cellStyle name="Normal 3 3 2 3 2 10 8" xfId="47650"/>
    <cellStyle name="Normal 3 3 2 3 2 10 9" xfId="47651"/>
    <cellStyle name="Normal 3 3 2 3 2 11" xfId="47652"/>
    <cellStyle name="Normal 3 3 2 3 2 11 10" xfId="47653"/>
    <cellStyle name="Normal 3 3 2 3 2 11 11" xfId="47654"/>
    <cellStyle name="Normal 3 3 2 3 2 11 12" xfId="47655"/>
    <cellStyle name="Normal 3 3 2 3 2 11 13" xfId="47656"/>
    <cellStyle name="Normal 3 3 2 3 2 11 14" xfId="47657"/>
    <cellStyle name="Normal 3 3 2 3 2 11 15" xfId="47658"/>
    <cellStyle name="Normal 3 3 2 3 2 11 16" xfId="47659"/>
    <cellStyle name="Normal 3 3 2 3 2 11 17" xfId="47660"/>
    <cellStyle name="Normal 3 3 2 3 2 11 18" xfId="47661"/>
    <cellStyle name="Normal 3 3 2 3 2 11 19" xfId="47662"/>
    <cellStyle name="Normal 3 3 2 3 2 11 2" xfId="47663"/>
    <cellStyle name="Normal 3 3 2 3 2 11 20" xfId="47664"/>
    <cellStyle name="Normal 3 3 2 3 2 11 21" xfId="47665"/>
    <cellStyle name="Normal 3 3 2 3 2 11 22" xfId="47666"/>
    <cellStyle name="Normal 3 3 2 3 2 11 3" xfId="47667"/>
    <cellStyle name="Normal 3 3 2 3 2 11 4" xfId="47668"/>
    <cellStyle name="Normal 3 3 2 3 2 11 5" xfId="47669"/>
    <cellStyle name="Normal 3 3 2 3 2 11 6" xfId="47670"/>
    <cellStyle name="Normal 3 3 2 3 2 11 7" xfId="47671"/>
    <cellStyle name="Normal 3 3 2 3 2 11 8" xfId="47672"/>
    <cellStyle name="Normal 3 3 2 3 2 11 9" xfId="47673"/>
    <cellStyle name="Normal 3 3 2 3 2 12" xfId="47674"/>
    <cellStyle name="Normal 3 3 2 3 2 12 10" xfId="47675"/>
    <cellStyle name="Normal 3 3 2 3 2 12 11" xfId="47676"/>
    <cellStyle name="Normal 3 3 2 3 2 12 12" xfId="47677"/>
    <cellStyle name="Normal 3 3 2 3 2 12 13" xfId="47678"/>
    <cellStyle name="Normal 3 3 2 3 2 12 14" xfId="47679"/>
    <cellStyle name="Normal 3 3 2 3 2 12 15" xfId="47680"/>
    <cellStyle name="Normal 3 3 2 3 2 12 16" xfId="47681"/>
    <cellStyle name="Normal 3 3 2 3 2 12 17" xfId="47682"/>
    <cellStyle name="Normal 3 3 2 3 2 12 18" xfId="47683"/>
    <cellStyle name="Normal 3 3 2 3 2 12 19" xfId="47684"/>
    <cellStyle name="Normal 3 3 2 3 2 12 2" xfId="47685"/>
    <cellStyle name="Normal 3 3 2 3 2 12 20" xfId="47686"/>
    <cellStyle name="Normal 3 3 2 3 2 12 21" xfId="47687"/>
    <cellStyle name="Normal 3 3 2 3 2 12 22" xfId="47688"/>
    <cellStyle name="Normal 3 3 2 3 2 12 3" xfId="47689"/>
    <cellStyle name="Normal 3 3 2 3 2 12 4" xfId="47690"/>
    <cellStyle name="Normal 3 3 2 3 2 12 5" xfId="47691"/>
    <cellStyle name="Normal 3 3 2 3 2 12 6" xfId="47692"/>
    <cellStyle name="Normal 3 3 2 3 2 12 7" xfId="47693"/>
    <cellStyle name="Normal 3 3 2 3 2 12 8" xfId="47694"/>
    <cellStyle name="Normal 3 3 2 3 2 12 9" xfId="47695"/>
    <cellStyle name="Normal 3 3 2 3 2 13" xfId="47696"/>
    <cellStyle name="Normal 3 3 2 3 2 13 10" xfId="47697"/>
    <cellStyle name="Normal 3 3 2 3 2 13 11" xfId="47698"/>
    <cellStyle name="Normal 3 3 2 3 2 13 12" xfId="47699"/>
    <cellStyle name="Normal 3 3 2 3 2 13 13" xfId="47700"/>
    <cellStyle name="Normal 3 3 2 3 2 13 14" xfId="47701"/>
    <cellStyle name="Normal 3 3 2 3 2 13 15" xfId="47702"/>
    <cellStyle name="Normal 3 3 2 3 2 13 16" xfId="47703"/>
    <cellStyle name="Normal 3 3 2 3 2 13 17" xfId="47704"/>
    <cellStyle name="Normal 3 3 2 3 2 13 18" xfId="47705"/>
    <cellStyle name="Normal 3 3 2 3 2 13 19" xfId="47706"/>
    <cellStyle name="Normal 3 3 2 3 2 13 2" xfId="47707"/>
    <cellStyle name="Normal 3 3 2 3 2 13 20" xfId="47708"/>
    <cellStyle name="Normal 3 3 2 3 2 13 21" xfId="47709"/>
    <cellStyle name="Normal 3 3 2 3 2 13 22" xfId="47710"/>
    <cellStyle name="Normal 3 3 2 3 2 13 3" xfId="47711"/>
    <cellStyle name="Normal 3 3 2 3 2 13 4" xfId="47712"/>
    <cellStyle name="Normal 3 3 2 3 2 13 5" xfId="47713"/>
    <cellStyle name="Normal 3 3 2 3 2 13 6" xfId="47714"/>
    <cellStyle name="Normal 3 3 2 3 2 13 7" xfId="47715"/>
    <cellStyle name="Normal 3 3 2 3 2 13 8" xfId="47716"/>
    <cellStyle name="Normal 3 3 2 3 2 13 9" xfId="47717"/>
    <cellStyle name="Normal 3 3 2 3 2 14" xfId="47718"/>
    <cellStyle name="Normal 3 3 2 3 2 14 10" xfId="47719"/>
    <cellStyle name="Normal 3 3 2 3 2 14 11" xfId="47720"/>
    <cellStyle name="Normal 3 3 2 3 2 14 12" xfId="47721"/>
    <cellStyle name="Normal 3 3 2 3 2 14 13" xfId="47722"/>
    <cellStyle name="Normal 3 3 2 3 2 14 14" xfId="47723"/>
    <cellStyle name="Normal 3 3 2 3 2 14 15" xfId="47724"/>
    <cellStyle name="Normal 3 3 2 3 2 14 16" xfId="47725"/>
    <cellStyle name="Normal 3 3 2 3 2 14 17" xfId="47726"/>
    <cellStyle name="Normal 3 3 2 3 2 14 18" xfId="47727"/>
    <cellStyle name="Normal 3 3 2 3 2 14 19" xfId="47728"/>
    <cellStyle name="Normal 3 3 2 3 2 14 2" xfId="47729"/>
    <cellStyle name="Normal 3 3 2 3 2 14 20" xfId="47730"/>
    <cellStyle name="Normal 3 3 2 3 2 14 21" xfId="47731"/>
    <cellStyle name="Normal 3 3 2 3 2 14 22" xfId="47732"/>
    <cellStyle name="Normal 3 3 2 3 2 14 3" xfId="47733"/>
    <cellStyle name="Normal 3 3 2 3 2 14 4" xfId="47734"/>
    <cellStyle name="Normal 3 3 2 3 2 14 5" xfId="47735"/>
    <cellStyle name="Normal 3 3 2 3 2 14 6" xfId="47736"/>
    <cellStyle name="Normal 3 3 2 3 2 14 7" xfId="47737"/>
    <cellStyle name="Normal 3 3 2 3 2 14 8" xfId="47738"/>
    <cellStyle name="Normal 3 3 2 3 2 14 9" xfId="47739"/>
    <cellStyle name="Normal 3 3 2 3 2 15" xfId="47740"/>
    <cellStyle name="Normal 3 3 2 3 2 15 10" xfId="47741"/>
    <cellStyle name="Normal 3 3 2 3 2 15 11" xfId="47742"/>
    <cellStyle name="Normal 3 3 2 3 2 15 12" xfId="47743"/>
    <cellStyle name="Normal 3 3 2 3 2 15 13" xfId="47744"/>
    <cellStyle name="Normal 3 3 2 3 2 15 14" xfId="47745"/>
    <cellStyle name="Normal 3 3 2 3 2 15 15" xfId="47746"/>
    <cellStyle name="Normal 3 3 2 3 2 15 16" xfId="47747"/>
    <cellStyle name="Normal 3 3 2 3 2 15 17" xfId="47748"/>
    <cellStyle name="Normal 3 3 2 3 2 15 18" xfId="47749"/>
    <cellStyle name="Normal 3 3 2 3 2 15 19" xfId="47750"/>
    <cellStyle name="Normal 3 3 2 3 2 15 2" xfId="47751"/>
    <cellStyle name="Normal 3 3 2 3 2 15 20" xfId="47752"/>
    <cellStyle name="Normal 3 3 2 3 2 15 21" xfId="47753"/>
    <cellStyle name="Normal 3 3 2 3 2 15 22" xfId="47754"/>
    <cellStyle name="Normal 3 3 2 3 2 15 3" xfId="47755"/>
    <cellStyle name="Normal 3 3 2 3 2 15 4" xfId="47756"/>
    <cellStyle name="Normal 3 3 2 3 2 15 5" xfId="47757"/>
    <cellStyle name="Normal 3 3 2 3 2 15 6" xfId="47758"/>
    <cellStyle name="Normal 3 3 2 3 2 15 7" xfId="47759"/>
    <cellStyle name="Normal 3 3 2 3 2 15 8" xfId="47760"/>
    <cellStyle name="Normal 3 3 2 3 2 15 9" xfId="47761"/>
    <cellStyle name="Normal 3 3 2 3 2 16" xfId="47762"/>
    <cellStyle name="Normal 3 3 2 3 2 16 10" xfId="47763"/>
    <cellStyle name="Normal 3 3 2 3 2 16 11" xfId="47764"/>
    <cellStyle name="Normal 3 3 2 3 2 16 12" xfId="47765"/>
    <cellStyle name="Normal 3 3 2 3 2 16 13" xfId="47766"/>
    <cellStyle name="Normal 3 3 2 3 2 16 14" xfId="47767"/>
    <cellStyle name="Normal 3 3 2 3 2 16 15" xfId="47768"/>
    <cellStyle name="Normal 3 3 2 3 2 16 16" xfId="47769"/>
    <cellStyle name="Normal 3 3 2 3 2 16 17" xfId="47770"/>
    <cellStyle name="Normal 3 3 2 3 2 16 18" xfId="47771"/>
    <cellStyle name="Normal 3 3 2 3 2 16 19" xfId="47772"/>
    <cellStyle name="Normal 3 3 2 3 2 16 2" xfId="47773"/>
    <cellStyle name="Normal 3 3 2 3 2 16 20" xfId="47774"/>
    <cellStyle name="Normal 3 3 2 3 2 16 21" xfId="47775"/>
    <cellStyle name="Normal 3 3 2 3 2 16 22" xfId="47776"/>
    <cellStyle name="Normal 3 3 2 3 2 16 3" xfId="47777"/>
    <cellStyle name="Normal 3 3 2 3 2 16 4" xfId="47778"/>
    <cellStyle name="Normal 3 3 2 3 2 16 5" xfId="47779"/>
    <cellStyle name="Normal 3 3 2 3 2 16 6" xfId="47780"/>
    <cellStyle name="Normal 3 3 2 3 2 16 7" xfId="47781"/>
    <cellStyle name="Normal 3 3 2 3 2 16 8" xfId="47782"/>
    <cellStyle name="Normal 3 3 2 3 2 16 9" xfId="47783"/>
    <cellStyle name="Normal 3 3 2 3 2 17" xfId="47784"/>
    <cellStyle name="Normal 3 3 2 3 2 17 10" xfId="47785"/>
    <cellStyle name="Normal 3 3 2 3 2 17 11" xfId="47786"/>
    <cellStyle name="Normal 3 3 2 3 2 17 12" xfId="47787"/>
    <cellStyle name="Normal 3 3 2 3 2 17 13" xfId="47788"/>
    <cellStyle name="Normal 3 3 2 3 2 17 14" xfId="47789"/>
    <cellStyle name="Normal 3 3 2 3 2 17 15" xfId="47790"/>
    <cellStyle name="Normal 3 3 2 3 2 17 16" xfId="47791"/>
    <cellStyle name="Normal 3 3 2 3 2 17 17" xfId="47792"/>
    <cellStyle name="Normal 3 3 2 3 2 17 18" xfId="47793"/>
    <cellStyle name="Normal 3 3 2 3 2 17 19" xfId="47794"/>
    <cellStyle name="Normal 3 3 2 3 2 17 2" xfId="47795"/>
    <cellStyle name="Normal 3 3 2 3 2 17 20" xfId="47796"/>
    <cellStyle name="Normal 3 3 2 3 2 17 21" xfId="47797"/>
    <cellStyle name="Normal 3 3 2 3 2 17 22" xfId="47798"/>
    <cellStyle name="Normal 3 3 2 3 2 17 3" xfId="47799"/>
    <cellStyle name="Normal 3 3 2 3 2 17 4" xfId="47800"/>
    <cellStyle name="Normal 3 3 2 3 2 17 5" xfId="47801"/>
    <cellStyle name="Normal 3 3 2 3 2 17 6" xfId="47802"/>
    <cellStyle name="Normal 3 3 2 3 2 17 7" xfId="47803"/>
    <cellStyle name="Normal 3 3 2 3 2 17 8" xfId="47804"/>
    <cellStyle name="Normal 3 3 2 3 2 17 9" xfId="47805"/>
    <cellStyle name="Normal 3 3 2 3 2 18" xfId="47806"/>
    <cellStyle name="Normal 3 3 2 3 2 18 10" xfId="47807"/>
    <cellStyle name="Normal 3 3 2 3 2 18 11" xfId="47808"/>
    <cellStyle name="Normal 3 3 2 3 2 18 12" xfId="47809"/>
    <cellStyle name="Normal 3 3 2 3 2 18 13" xfId="47810"/>
    <cellStyle name="Normal 3 3 2 3 2 18 14" xfId="47811"/>
    <cellStyle name="Normal 3 3 2 3 2 18 15" xfId="47812"/>
    <cellStyle name="Normal 3 3 2 3 2 18 16" xfId="47813"/>
    <cellStyle name="Normal 3 3 2 3 2 18 17" xfId="47814"/>
    <cellStyle name="Normal 3 3 2 3 2 18 18" xfId="47815"/>
    <cellStyle name="Normal 3 3 2 3 2 18 19" xfId="47816"/>
    <cellStyle name="Normal 3 3 2 3 2 18 2" xfId="47817"/>
    <cellStyle name="Normal 3 3 2 3 2 18 20" xfId="47818"/>
    <cellStyle name="Normal 3 3 2 3 2 18 21" xfId="47819"/>
    <cellStyle name="Normal 3 3 2 3 2 18 22" xfId="47820"/>
    <cellStyle name="Normal 3 3 2 3 2 18 3" xfId="47821"/>
    <cellStyle name="Normal 3 3 2 3 2 18 4" xfId="47822"/>
    <cellStyle name="Normal 3 3 2 3 2 18 5" xfId="47823"/>
    <cellStyle name="Normal 3 3 2 3 2 18 6" xfId="47824"/>
    <cellStyle name="Normal 3 3 2 3 2 18 7" xfId="47825"/>
    <cellStyle name="Normal 3 3 2 3 2 18 8" xfId="47826"/>
    <cellStyle name="Normal 3 3 2 3 2 18 9" xfId="47827"/>
    <cellStyle name="Normal 3 3 2 3 2 19" xfId="47828"/>
    <cellStyle name="Normal 3 3 2 3 2 19 10" xfId="47829"/>
    <cellStyle name="Normal 3 3 2 3 2 19 11" xfId="47830"/>
    <cellStyle name="Normal 3 3 2 3 2 19 12" xfId="47831"/>
    <cellStyle name="Normal 3 3 2 3 2 19 13" xfId="47832"/>
    <cellStyle name="Normal 3 3 2 3 2 19 14" xfId="47833"/>
    <cellStyle name="Normal 3 3 2 3 2 19 15" xfId="47834"/>
    <cellStyle name="Normal 3 3 2 3 2 19 16" xfId="47835"/>
    <cellStyle name="Normal 3 3 2 3 2 19 17" xfId="47836"/>
    <cellStyle name="Normal 3 3 2 3 2 19 18" xfId="47837"/>
    <cellStyle name="Normal 3 3 2 3 2 19 19" xfId="47838"/>
    <cellStyle name="Normal 3 3 2 3 2 19 2" xfId="47839"/>
    <cellStyle name="Normal 3 3 2 3 2 19 20" xfId="47840"/>
    <cellStyle name="Normal 3 3 2 3 2 19 21" xfId="47841"/>
    <cellStyle name="Normal 3 3 2 3 2 19 22" xfId="47842"/>
    <cellStyle name="Normal 3 3 2 3 2 19 3" xfId="47843"/>
    <cellStyle name="Normal 3 3 2 3 2 19 4" xfId="47844"/>
    <cellStyle name="Normal 3 3 2 3 2 19 5" xfId="47845"/>
    <cellStyle name="Normal 3 3 2 3 2 19 6" xfId="47846"/>
    <cellStyle name="Normal 3 3 2 3 2 19 7" xfId="47847"/>
    <cellStyle name="Normal 3 3 2 3 2 19 8" xfId="47848"/>
    <cellStyle name="Normal 3 3 2 3 2 19 9" xfId="47849"/>
    <cellStyle name="Normal 3 3 2 3 2 2" xfId="47850"/>
    <cellStyle name="Normal 3 3 2 3 2 2 10" xfId="47851"/>
    <cellStyle name="Normal 3 3 2 3 2 2 11" xfId="47852"/>
    <cellStyle name="Normal 3 3 2 3 2 2 12" xfId="47853"/>
    <cellStyle name="Normal 3 3 2 3 2 2 13" xfId="47854"/>
    <cellStyle name="Normal 3 3 2 3 2 2 14" xfId="47855"/>
    <cellStyle name="Normal 3 3 2 3 2 2 15" xfId="47856"/>
    <cellStyle name="Normal 3 3 2 3 2 2 16" xfId="47857"/>
    <cellStyle name="Normal 3 3 2 3 2 2 17" xfId="47858"/>
    <cellStyle name="Normal 3 3 2 3 2 2 18" xfId="47859"/>
    <cellStyle name="Normal 3 3 2 3 2 2 19" xfId="47860"/>
    <cellStyle name="Normal 3 3 2 3 2 2 2" xfId="47861"/>
    <cellStyle name="Normal 3 3 2 3 2 2 20" xfId="47862"/>
    <cellStyle name="Normal 3 3 2 3 2 2 21" xfId="47863"/>
    <cellStyle name="Normal 3 3 2 3 2 2 22" xfId="47864"/>
    <cellStyle name="Normal 3 3 2 3 2 2 3" xfId="47865"/>
    <cellStyle name="Normal 3 3 2 3 2 2 4" xfId="47866"/>
    <cellStyle name="Normal 3 3 2 3 2 2 5" xfId="47867"/>
    <cellStyle name="Normal 3 3 2 3 2 2 6" xfId="47868"/>
    <cellStyle name="Normal 3 3 2 3 2 2 7" xfId="47869"/>
    <cellStyle name="Normal 3 3 2 3 2 2 8" xfId="47870"/>
    <cellStyle name="Normal 3 3 2 3 2 2 9" xfId="47871"/>
    <cellStyle name="Normal 3 3 2 3 2 20" xfId="47872"/>
    <cellStyle name="Normal 3 3 2 3 2 21" xfId="47873"/>
    <cellStyle name="Normal 3 3 2 3 2 22" xfId="47874"/>
    <cellStyle name="Normal 3 3 2 3 2 23" xfId="47875"/>
    <cellStyle name="Normal 3 3 2 3 2 24" xfId="47876"/>
    <cellStyle name="Normal 3 3 2 3 2 25" xfId="47877"/>
    <cellStyle name="Normal 3 3 2 3 2 26" xfId="47878"/>
    <cellStyle name="Normal 3 3 2 3 2 27" xfId="47879"/>
    <cellStyle name="Normal 3 3 2 3 2 28" xfId="47880"/>
    <cellStyle name="Normal 3 3 2 3 2 29" xfId="47881"/>
    <cellStyle name="Normal 3 3 2 3 2 3" xfId="47882"/>
    <cellStyle name="Normal 3 3 2 3 2 3 10" xfId="47883"/>
    <cellStyle name="Normal 3 3 2 3 2 3 11" xfId="47884"/>
    <cellStyle name="Normal 3 3 2 3 2 3 12" xfId="47885"/>
    <cellStyle name="Normal 3 3 2 3 2 3 13" xfId="47886"/>
    <cellStyle name="Normal 3 3 2 3 2 3 14" xfId="47887"/>
    <cellStyle name="Normal 3 3 2 3 2 3 15" xfId="47888"/>
    <cellStyle name="Normal 3 3 2 3 2 3 16" xfId="47889"/>
    <cellStyle name="Normal 3 3 2 3 2 3 17" xfId="47890"/>
    <cellStyle name="Normal 3 3 2 3 2 3 18" xfId="47891"/>
    <cellStyle name="Normal 3 3 2 3 2 3 19" xfId="47892"/>
    <cellStyle name="Normal 3 3 2 3 2 3 2" xfId="47893"/>
    <cellStyle name="Normal 3 3 2 3 2 3 20" xfId="47894"/>
    <cellStyle name="Normal 3 3 2 3 2 3 21" xfId="47895"/>
    <cellStyle name="Normal 3 3 2 3 2 3 22" xfId="47896"/>
    <cellStyle name="Normal 3 3 2 3 2 3 3" xfId="47897"/>
    <cellStyle name="Normal 3 3 2 3 2 3 4" xfId="47898"/>
    <cellStyle name="Normal 3 3 2 3 2 3 5" xfId="47899"/>
    <cellStyle name="Normal 3 3 2 3 2 3 6" xfId="47900"/>
    <cellStyle name="Normal 3 3 2 3 2 3 7" xfId="47901"/>
    <cellStyle name="Normal 3 3 2 3 2 3 8" xfId="47902"/>
    <cellStyle name="Normal 3 3 2 3 2 3 9" xfId="47903"/>
    <cellStyle name="Normal 3 3 2 3 2 30" xfId="47904"/>
    <cellStyle name="Normal 3 3 2 3 2 31" xfId="47905"/>
    <cellStyle name="Normal 3 3 2 3 2 32" xfId="47906"/>
    <cellStyle name="Normal 3 3 2 3 2 33" xfId="47907"/>
    <cellStyle name="Normal 3 3 2 3 2 34" xfId="47908"/>
    <cellStyle name="Normal 3 3 2 3 2 35" xfId="47909"/>
    <cellStyle name="Normal 3 3 2 3 2 36" xfId="47910"/>
    <cellStyle name="Normal 3 3 2 3 2 37" xfId="47911"/>
    <cellStyle name="Normal 3 3 2 3 2 38" xfId="47912"/>
    <cellStyle name="Normal 3 3 2 3 2 39" xfId="47913"/>
    <cellStyle name="Normal 3 3 2 3 2 4" xfId="47914"/>
    <cellStyle name="Normal 3 3 2 3 2 4 10" xfId="47915"/>
    <cellStyle name="Normal 3 3 2 3 2 4 11" xfId="47916"/>
    <cellStyle name="Normal 3 3 2 3 2 4 12" xfId="47917"/>
    <cellStyle name="Normal 3 3 2 3 2 4 13" xfId="47918"/>
    <cellStyle name="Normal 3 3 2 3 2 4 14" xfId="47919"/>
    <cellStyle name="Normal 3 3 2 3 2 4 15" xfId="47920"/>
    <cellStyle name="Normal 3 3 2 3 2 4 16" xfId="47921"/>
    <cellStyle name="Normal 3 3 2 3 2 4 17" xfId="47922"/>
    <cellStyle name="Normal 3 3 2 3 2 4 18" xfId="47923"/>
    <cellStyle name="Normal 3 3 2 3 2 4 19" xfId="47924"/>
    <cellStyle name="Normal 3 3 2 3 2 4 2" xfId="47925"/>
    <cellStyle name="Normal 3 3 2 3 2 4 20" xfId="47926"/>
    <cellStyle name="Normal 3 3 2 3 2 4 21" xfId="47927"/>
    <cellStyle name="Normal 3 3 2 3 2 4 22" xfId="47928"/>
    <cellStyle name="Normal 3 3 2 3 2 4 3" xfId="47929"/>
    <cellStyle name="Normal 3 3 2 3 2 4 4" xfId="47930"/>
    <cellStyle name="Normal 3 3 2 3 2 4 5" xfId="47931"/>
    <cellStyle name="Normal 3 3 2 3 2 4 6" xfId="47932"/>
    <cellStyle name="Normal 3 3 2 3 2 4 7" xfId="47933"/>
    <cellStyle name="Normal 3 3 2 3 2 4 8" xfId="47934"/>
    <cellStyle name="Normal 3 3 2 3 2 4 9" xfId="47935"/>
    <cellStyle name="Normal 3 3 2 3 2 40" xfId="47936"/>
    <cellStyle name="Normal 3 3 2 3 2 5" xfId="47937"/>
    <cellStyle name="Normal 3 3 2 3 2 5 10" xfId="47938"/>
    <cellStyle name="Normal 3 3 2 3 2 5 11" xfId="47939"/>
    <cellStyle name="Normal 3 3 2 3 2 5 12" xfId="47940"/>
    <cellStyle name="Normal 3 3 2 3 2 5 13" xfId="47941"/>
    <cellStyle name="Normal 3 3 2 3 2 5 14" xfId="47942"/>
    <cellStyle name="Normal 3 3 2 3 2 5 15" xfId="47943"/>
    <cellStyle name="Normal 3 3 2 3 2 5 16" xfId="47944"/>
    <cellStyle name="Normal 3 3 2 3 2 5 17" xfId="47945"/>
    <cellStyle name="Normal 3 3 2 3 2 5 18" xfId="47946"/>
    <cellStyle name="Normal 3 3 2 3 2 5 19" xfId="47947"/>
    <cellStyle name="Normal 3 3 2 3 2 5 2" xfId="47948"/>
    <cellStyle name="Normal 3 3 2 3 2 5 20" xfId="47949"/>
    <cellStyle name="Normal 3 3 2 3 2 5 21" xfId="47950"/>
    <cellStyle name="Normal 3 3 2 3 2 5 22" xfId="47951"/>
    <cellStyle name="Normal 3 3 2 3 2 5 3" xfId="47952"/>
    <cellStyle name="Normal 3 3 2 3 2 5 4" xfId="47953"/>
    <cellStyle name="Normal 3 3 2 3 2 5 5" xfId="47954"/>
    <cellStyle name="Normal 3 3 2 3 2 5 6" xfId="47955"/>
    <cellStyle name="Normal 3 3 2 3 2 5 7" xfId="47956"/>
    <cellStyle name="Normal 3 3 2 3 2 5 8" xfId="47957"/>
    <cellStyle name="Normal 3 3 2 3 2 5 9" xfId="47958"/>
    <cellStyle name="Normal 3 3 2 3 2 6" xfId="47959"/>
    <cellStyle name="Normal 3 3 2 3 2 6 10" xfId="47960"/>
    <cellStyle name="Normal 3 3 2 3 2 6 11" xfId="47961"/>
    <cellStyle name="Normal 3 3 2 3 2 6 12" xfId="47962"/>
    <cellStyle name="Normal 3 3 2 3 2 6 13" xfId="47963"/>
    <cellStyle name="Normal 3 3 2 3 2 6 14" xfId="47964"/>
    <cellStyle name="Normal 3 3 2 3 2 6 15" xfId="47965"/>
    <cellStyle name="Normal 3 3 2 3 2 6 16" xfId="47966"/>
    <cellStyle name="Normal 3 3 2 3 2 6 17" xfId="47967"/>
    <cellStyle name="Normal 3 3 2 3 2 6 18" xfId="47968"/>
    <cellStyle name="Normal 3 3 2 3 2 6 19" xfId="47969"/>
    <cellStyle name="Normal 3 3 2 3 2 6 2" xfId="47970"/>
    <cellStyle name="Normal 3 3 2 3 2 6 20" xfId="47971"/>
    <cellStyle name="Normal 3 3 2 3 2 6 21" xfId="47972"/>
    <cellStyle name="Normal 3 3 2 3 2 6 22" xfId="47973"/>
    <cellStyle name="Normal 3 3 2 3 2 6 3" xfId="47974"/>
    <cellStyle name="Normal 3 3 2 3 2 6 4" xfId="47975"/>
    <cellStyle name="Normal 3 3 2 3 2 6 5" xfId="47976"/>
    <cellStyle name="Normal 3 3 2 3 2 6 6" xfId="47977"/>
    <cellStyle name="Normal 3 3 2 3 2 6 7" xfId="47978"/>
    <cellStyle name="Normal 3 3 2 3 2 6 8" xfId="47979"/>
    <cellStyle name="Normal 3 3 2 3 2 6 9" xfId="47980"/>
    <cellStyle name="Normal 3 3 2 3 2 7" xfId="47981"/>
    <cellStyle name="Normal 3 3 2 3 2 7 10" xfId="47982"/>
    <cellStyle name="Normal 3 3 2 3 2 7 11" xfId="47983"/>
    <cellStyle name="Normal 3 3 2 3 2 7 12" xfId="47984"/>
    <cellStyle name="Normal 3 3 2 3 2 7 13" xfId="47985"/>
    <cellStyle name="Normal 3 3 2 3 2 7 14" xfId="47986"/>
    <cellStyle name="Normal 3 3 2 3 2 7 15" xfId="47987"/>
    <cellStyle name="Normal 3 3 2 3 2 7 16" xfId="47988"/>
    <cellStyle name="Normal 3 3 2 3 2 7 17" xfId="47989"/>
    <cellStyle name="Normal 3 3 2 3 2 7 18" xfId="47990"/>
    <cellStyle name="Normal 3 3 2 3 2 7 19" xfId="47991"/>
    <cellStyle name="Normal 3 3 2 3 2 7 2" xfId="47992"/>
    <cellStyle name="Normal 3 3 2 3 2 7 20" xfId="47993"/>
    <cellStyle name="Normal 3 3 2 3 2 7 21" xfId="47994"/>
    <cellStyle name="Normal 3 3 2 3 2 7 22" xfId="47995"/>
    <cellStyle name="Normal 3 3 2 3 2 7 3" xfId="47996"/>
    <cellStyle name="Normal 3 3 2 3 2 7 4" xfId="47997"/>
    <cellStyle name="Normal 3 3 2 3 2 7 5" xfId="47998"/>
    <cellStyle name="Normal 3 3 2 3 2 7 6" xfId="47999"/>
    <cellStyle name="Normal 3 3 2 3 2 7 7" xfId="48000"/>
    <cellStyle name="Normal 3 3 2 3 2 7 8" xfId="48001"/>
    <cellStyle name="Normal 3 3 2 3 2 7 9" xfId="48002"/>
    <cellStyle name="Normal 3 3 2 3 2 8" xfId="48003"/>
    <cellStyle name="Normal 3 3 2 3 2 8 10" xfId="48004"/>
    <cellStyle name="Normal 3 3 2 3 2 8 11" xfId="48005"/>
    <cellStyle name="Normal 3 3 2 3 2 8 12" xfId="48006"/>
    <cellStyle name="Normal 3 3 2 3 2 8 13" xfId="48007"/>
    <cellStyle name="Normal 3 3 2 3 2 8 14" xfId="48008"/>
    <cellStyle name="Normal 3 3 2 3 2 8 15" xfId="48009"/>
    <cellStyle name="Normal 3 3 2 3 2 8 16" xfId="48010"/>
    <cellStyle name="Normal 3 3 2 3 2 8 17" xfId="48011"/>
    <cellStyle name="Normal 3 3 2 3 2 8 18" xfId="48012"/>
    <cellStyle name="Normal 3 3 2 3 2 8 19" xfId="48013"/>
    <cellStyle name="Normal 3 3 2 3 2 8 2" xfId="48014"/>
    <cellStyle name="Normal 3 3 2 3 2 8 20" xfId="48015"/>
    <cellStyle name="Normal 3 3 2 3 2 8 21" xfId="48016"/>
    <cellStyle name="Normal 3 3 2 3 2 8 22" xfId="48017"/>
    <cellStyle name="Normal 3 3 2 3 2 8 3" xfId="48018"/>
    <cellStyle name="Normal 3 3 2 3 2 8 4" xfId="48019"/>
    <cellStyle name="Normal 3 3 2 3 2 8 5" xfId="48020"/>
    <cellStyle name="Normal 3 3 2 3 2 8 6" xfId="48021"/>
    <cellStyle name="Normal 3 3 2 3 2 8 7" xfId="48022"/>
    <cellStyle name="Normal 3 3 2 3 2 8 8" xfId="48023"/>
    <cellStyle name="Normal 3 3 2 3 2 8 9" xfId="48024"/>
    <cellStyle name="Normal 3 3 2 3 2 9" xfId="48025"/>
    <cellStyle name="Normal 3 3 2 3 2 9 10" xfId="48026"/>
    <cellStyle name="Normal 3 3 2 3 2 9 11" xfId="48027"/>
    <cellStyle name="Normal 3 3 2 3 2 9 12" xfId="48028"/>
    <cellStyle name="Normal 3 3 2 3 2 9 13" xfId="48029"/>
    <cellStyle name="Normal 3 3 2 3 2 9 14" xfId="48030"/>
    <cellStyle name="Normal 3 3 2 3 2 9 15" xfId="48031"/>
    <cellStyle name="Normal 3 3 2 3 2 9 16" xfId="48032"/>
    <cellStyle name="Normal 3 3 2 3 2 9 17" xfId="48033"/>
    <cellStyle name="Normal 3 3 2 3 2 9 18" xfId="48034"/>
    <cellStyle name="Normal 3 3 2 3 2 9 19" xfId="48035"/>
    <cellStyle name="Normal 3 3 2 3 2 9 2" xfId="48036"/>
    <cellStyle name="Normal 3 3 2 3 2 9 20" xfId="48037"/>
    <cellStyle name="Normal 3 3 2 3 2 9 21" xfId="48038"/>
    <cellStyle name="Normal 3 3 2 3 2 9 22" xfId="48039"/>
    <cellStyle name="Normal 3 3 2 3 2 9 3" xfId="48040"/>
    <cellStyle name="Normal 3 3 2 3 2 9 4" xfId="48041"/>
    <cellStyle name="Normal 3 3 2 3 2 9 5" xfId="48042"/>
    <cellStyle name="Normal 3 3 2 3 2 9 6" xfId="48043"/>
    <cellStyle name="Normal 3 3 2 3 2 9 7" xfId="48044"/>
    <cellStyle name="Normal 3 3 2 3 2 9 8" xfId="48045"/>
    <cellStyle name="Normal 3 3 2 3 2 9 9" xfId="48046"/>
    <cellStyle name="Normal 3 3 2 3 20" xfId="48047"/>
    <cellStyle name="Normal 3 3 2 3 21" xfId="48048"/>
    <cellStyle name="Normal 3 3 2 3 22" xfId="48049"/>
    <cellStyle name="Normal 3 3 2 3 23" xfId="48050"/>
    <cellStyle name="Normal 3 3 2 3 24" xfId="48051"/>
    <cellStyle name="Normal 3 3 2 3 25" xfId="48052"/>
    <cellStyle name="Normal 3 3 2 3 26" xfId="48053"/>
    <cellStyle name="Normal 3 3 2 3 27" xfId="48054"/>
    <cellStyle name="Normal 3 3 2 3 28" xfId="48055"/>
    <cellStyle name="Normal 3 3 2 3 29" xfId="48056"/>
    <cellStyle name="Normal 3 3 2 3 3" xfId="48057"/>
    <cellStyle name="Normal 3 3 2 3 30" xfId="48058"/>
    <cellStyle name="Normal 3 3 2 3 31" xfId="48059"/>
    <cellStyle name="Normal 3 3 2 3 32" xfId="48060"/>
    <cellStyle name="Normal 3 3 2 3 33" xfId="48061"/>
    <cellStyle name="Normal 3 3 2 3 34" xfId="48062"/>
    <cellStyle name="Normal 3 3 2 3 35" xfId="48063"/>
    <cellStyle name="Normal 3 3 2 3 36" xfId="48064"/>
    <cellStyle name="Normal 3 3 2 3 37" xfId="48065"/>
    <cellStyle name="Normal 3 3 2 3 38" xfId="48066"/>
    <cellStyle name="Normal 3 3 2 3 39" xfId="48067"/>
    <cellStyle name="Normal 3 3 2 3 4" xfId="48068"/>
    <cellStyle name="Normal 3 3 2 3 40" xfId="48069"/>
    <cellStyle name="Normal 3 3 2 3 5" xfId="48070"/>
    <cellStyle name="Normal 3 3 2 3 6" xfId="48071"/>
    <cellStyle name="Normal 3 3 2 3 7" xfId="48072"/>
    <cellStyle name="Normal 3 3 2 3 8" xfId="48073"/>
    <cellStyle name="Normal 3 3 2 3 9" xfId="48074"/>
    <cellStyle name="Normal 3 3 2 30" xfId="48075"/>
    <cellStyle name="Normal 3 3 2 31" xfId="48076"/>
    <cellStyle name="Normal 3 3 2 32" xfId="48077"/>
    <cellStyle name="Normal 3 3 2 33" xfId="48078"/>
    <cellStyle name="Normal 3 3 2 34" xfId="48079"/>
    <cellStyle name="Normal 3 3 2 35" xfId="48080"/>
    <cellStyle name="Normal 3 3 2 36" xfId="48081"/>
    <cellStyle name="Normal 3 3 2 37" xfId="48082"/>
    <cellStyle name="Normal 3 3 2 38" xfId="48083"/>
    <cellStyle name="Normal 3 3 2 39" xfId="48084"/>
    <cellStyle name="Normal 3 3 2 4" xfId="48085"/>
    <cellStyle name="Normal 3 3 2 4 10" xfId="48086"/>
    <cellStyle name="Normal 3 3 2 4 11" xfId="48087"/>
    <cellStyle name="Normal 3 3 2 4 12" xfId="48088"/>
    <cellStyle name="Normal 3 3 2 4 13" xfId="48089"/>
    <cellStyle name="Normal 3 3 2 4 14" xfId="48090"/>
    <cellStyle name="Normal 3 3 2 4 15" xfId="48091"/>
    <cellStyle name="Normal 3 3 2 4 16" xfId="48092"/>
    <cellStyle name="Normal 3 3 2 4 17" xfId="48093"/>
    <cellStyle name="Normal 3 3 2 4 18" xfId="48094"/>
    <cellStyle name="Normal 3 3 2 4 19" xfId="48095"/>
    <cellStyle name="Normal 3 3 2 4 2" xfId="48096"/>
    <cellStyle name="Normal 3 3 2 4 20" xfId="48097"/>
    <cellStyle name="Normal 3 3 2 4 21" xfId="48098"/>
    <cellStyle name="Normal 3 3 2 4 22" xfId="48099"/>
    <cellStyle name="Normal 3 3 2 4 3" xfId="48100"/>
    <cellStyle name="Normal 3 3 2 4 4" xfId="48101"/>
    <cellStyle name="Normal 3 3 2 4 5" xfId="48102"/>
    <cellStyle name="Normal 3 3 2 4 6" xfId="48103"/>
    <cellStyle name="Normal 3 3 2 4 7" xfId="48104"/>
    <cellStyle name="Normal 3 3 2 4 8" xfId="48105"/>
    <cellStyle name="Normal 3 3 2 4 9" xfId="48106"/>
    <cellStyle name="Normal 3 3 2 40" xfId="48107"/>
    <cellStyle name="Normal 3 3 2 41" xfId="48108"/>
    <cellStyle name="Normal 3 3 2 42" xfId="48109"/>
    <cellStyle name="Normal 3 3 2 43" xfId="48110"/>
    <cellStyle name="Normal 3 3 2 44" xfId="48111"/>
    <cellStyle name="Normal 3 3 2 45" xfId="48112"/>
    <cellStyle name="Normal 3 3 2 46" xfId="48113"/>
    <cellStyle name="Normal 3 3 2 5" xfId="48114"/>
    <cellStyle name="Normal 3 3 2 5 10" xfId="48115"/>
    <cellStyle name="Normal 3 3 2 5 11" xfId="48116"/>
    <cellStyle name="Normal 3 3 2 5 12" xfId="48117"/>
    <cellStyle name="Normal 3 3 2 5 13" xfId="48118"/>
    <cellStyle name="Normal 3 3 2 5 14" xfId="48119"/>
    <cellStyle name="Normal 3 3 2 5 15" xfId="48120"/>
    <cellStyle name="Normal 3 3 2 5 16" xfId="48121"/>
    <cellStyle name="Normal 3 3 2 5 17" xfId="48122"/>
    <cellStyle name="Normal 3 3 2 5 18" xfId="48123"/>
    <cellStyle name="Normal 3 3 2 5 19" xfId="48124"/>
    <cellStyle name="Normal 3 3 2 5 2" xfId="48125"/>
    <cellStyle name="Normal 3 3 2 5 20" xfId="48126"/>
    <cellStyle name="Normal 3 3 2 5 21" xfId="48127"/>
    <cellStyle name="Normal 3 3 2 5 22" xfId="48128"/>
    <cellStyle name="Normal 3 3 2 5 3" xfId="48129"/>
    <cellStyle name="Normal 3 3 2 5 4" xfId="48130"/>
    <cellStyle name="Normal 3 3 2 5 5" xfId="48131"/>
    <cellStyle name="Normal 3 3 2 5 6" xfId="48132"/>
    <cellStyle name="Normal 3 3 2 5 7" xfId="48133"/>
    <cellStyle name="Normal 3 3 2 5 8" xfId="48134"/>
    <cellStyle name="Normal 3 3 2 5 9" xfId="48135"/>
    <cellStyle name="Normal 3 3 2 6" xfId="48136"/>
    <cellStyle name="Normal 3 3 2 6 10" xfId="48137"/>
    <cellStyle name="Normal 3 3 2 6 11" xfId="48138"/>
    <cellStyle name="Normal 3 3 2 6 12" xfId="48139"/>
    <cellStyle name="Normal 3 3 2 6 13" xfId="48140"/>
    <cellStyle name="Normal 3 3 2 6 14" xfId="48141"/>
    <cellStyle name="Normal 3 3 2 6 15" xfId="48142"/>
    <cellStyle name="Normal 3 3 2 6 16" xfId="48143"/>
    <cellStyle name="Normal 3 3 2 6 17" xfId="48144"/>
    <cellStyle name="Normal 3 3 2 6 18" xfId="48145"/>
    <cellStyle name="Normal 3 3 2 6 19" xfId="48146"/>
    <cellStyle name="Normal 3 3 2 6 2" xfId="48147"/>
    <cellStyle name="Normal 3 3 2 6 20" xfId="48148"/>
    <cellStyle name="Normal 3 3 2 6 21" xfId="48149"/>
    <cellStyle name="Normal 3 3 2 6 22" xfId="48150"/>
    <cellStyle name="Normal 3 3 2 6 3" xfId="48151"/>
    <cellStyle name="Normal 3 3 2 6 4" xfId="48152"/>
    <cellStyle name="Normal 3 3 2 6 5" xfId="48153"/>
    <cellStyle name="Normal 3 3 2 6 6" xfId="48154"/>
    <cellStyle name="Normal 3 3 2 6 7" xfId="48155"/>
    <cellStyle name="Normal 3 3 2 6 8" xfId="48156"/>
    <cellStyle name="Normal 3 3 2 6 9" xfId="48157"/>
    <cellStyle name="Normal 3 3 2 7" xfId="48158"/>
    <cellStyle name="Normal 3 3 2 7 10" xfId="48159"/>
    <cellStyle name="Normal 3 3 2 7 11" xfId="48160"/>
    <cellStyle name="Normal 3 3 2 7 12" xfId="48161"/>
    <cellStyle name="Normal 3 3 2 7 13" xfId="48162"/>
    <cellStyle name="Normal 3 3 2 7 14" xfId="48163"/>
    <cellStyle name="Normal 3 3 2 7 15" xfId="48164"/>
    <cellStyle name="Normal 3 3 2 7 16" xfId="48165"/>
    <cellStyle name="Normal 3 3 2 7 17" xfId="48166"/>
    <cellStyle name="Normal 3 3 2 7 18" xfId="48167"/>
    <cellStyle name="Normal 3 3 2 7 19" xfId="48168"/>
    <cellStyle name="Normal 3 3 2 7 2" xfId="48169"/>
    <cellStyle name="Normal 3 3 2 7 20" xfId="48170"/>
    <cellStyle name="Normal 3 3 2 7 21" xfId="48171"/>
    <cellStyle name="Normal 3 3 2 7 22" xfId="48172"/>
    <cellStyle name="Normal 3 3 2 7 3" xfId="48173"/>
    <cellStyle name="Normal 3 3 2 7 4" xfId="48174"/>
    <cellStyle name="Normal 3 3 2 7 5" xfId="48175"/>
    <cellStyle name="Normal 3 3 2 7 6" xfId="48176"/>
    <cellStyle name="Normal 3 3 2 7 7" xfId="48177"/>
    <cellStyle name="Normal 3 3 2 7 8" xfId="48178"/>
    <cellStyle name="Normal 3 3 2 7 9" xfId="48179"/>
    <cellStyle name="Normal 3 3 2 8" xfId="48180"/>
    <cellStyle name="Normal 3 3 2 8 10" xfId="48181"/>
    <cellStyle name="Normal 3 3 2 8 11" xfId="48182"/>
    <cellStyle name="Normal 3 3 2 8 12" xfId="48183"/>
    <cellStyle name="Normal 3 3 2 8 13" xfId="48184"/>
    <cellStyle name="Normal 3 3 2 8 14" xfId="48185"/>
    <cellStyle name="Normal 3 3 2 8 15" xfId="48186"/>
    <cellStyle name="Normal 3 3 2 8 16" xfId="48187"/>
    <cellStyle name="Normal 3 3 2 8 17" xfId="48188"/>
    <cellStyle name="Normal 3 3 2 8 18" xfId="48189"/>
    <cellStyle name="Normal 3 3 2 8 19" xfId="48190"/>
    <cellStyle name="Normal 3 3 2 8 2" xfId="48191"/>
    <cellStyle name="Normal 3 3 2 8 20" xfId="48192"/>
    <cellStyle name="Normal 3 3 2 8 21" xfId="48193"/>
    <cellStyle name="Normal 3 3 2 8 22" xfId="48194"/>
    <cellStyle name="Normal 3 3 2 8 3" xfId="48195"/>
    <cellStyle name="Normal 3 3 2 8 4" xfId="48196"/>
    <cellStyle name="Normal 3 3 2 8 5" xfId="48197"/>
    <cellStyle name="Normal 3 3 2 8 6" xfId="48198"/>
    <cellStyle name="Normal 3 3 2 8 7" xfId="48199"/>
    <cellStyle name="Normal 3 3 2 8 8" xfId="48200"/>
    <cellStyle name="Normal 3 3 2 8 9" xfId="48201"/>
    <cellStyle name="Normal 3 3 2 9" xfId="48202"/>
    <cellStyle name="Normal 3 3 2 9 10" xfId="48203"/>
    <cellStyle name="Normal 3 3 2 9 11" xfId="48204"/>
    <cellStyle name="Normal 3 3 2 9 12" xfId="48205"/>
    <cellStyle name="Normal 3 3 2 9 13" xfId="48206"/>
    <cellStyle name="Normal 3 3 2 9 14" xfId="48207"/>
    <cellStyle name="Normal 3 3 2 9 15" xfId="48208"/>
    <cellStyle name="Normal 3 3 2 9 16" xfId="48209"/>
    <cellStyle name="Normal 3 3 2 9 17" xfId="48210"/>
    <cellStyle name="Normal 3 3 2 9 18" xfId="48211"/>
    <cellStyle name="Normal 3 3 2 9 19" xfId="48212"/>
    <cellStyle name="Normal 3 3 2 9 2" xfId="48213"/>
    <cellStyle name="Normal 3 3 2 9 20" xfId="48214"/>
    <cellStyle name="Normal 3 3 2 9 21" xfId="48215"/>
    <cellStyle name="Normal 3 3 2 9 22" xfId="48216"/>
    <cellStyle name="Normal 3 3 2 9 3" xfId="48217"/>
    <cellStyle name="Normal 3 3 2 9 4" xfId="48218"/>
    <cellStyle name="Normal 3 3 2 9 5" xfId="48219"/>
    <cellStyle name="Normal 3 3 2 9 6" xfId="48220"/>
    <cellStyle name="Normal 3 3 2 9 7" xfId="48221"/>
    <cellStyle name="Normal 3 3 2 9 8" xfId="48222"/>
    <cellStyle name="Normal 3 3 2 9 9" xfId="48223"/>
    <cellStyle name="Normal 3 3 20" xfId="48224"/>
    <cellStyle name="Normal 3 3 21" xfId="48225"/>
    <cellStyle name="Normal 3 3 22" xfId="48226"/>
    <cellStyle name="Normal 3 3 23" xfId="48227"/>
    <cellStyle name="Normal 3 3 24" xfId="48228"/>
    <cellStyle name="Normal 3 3 25" xfId="48229"/>
    <cellStyle name="Normal 3 3 26" xfId="48230"/>
    <cellStyle name="Normal 3 3 27" xfId="48231"/>
    <cellStyle name="Normal 3 3 28" xfId="48232"/>
    <cellStyle name="Normal 3 3 29" xfId="48233"/>
    <cellStyle name="Normal 3 3 3" xfId="48234"/>
    <cellStyle name="Normal 3 3 3 10" xfId="48235"/>
    <cellStyle name="Normal 3 3 3 10 10" xfId="48236"/>
    <cellStyle name="Normal 3 3 3 10 11" xfId="48237"/>
    <cellStyle name="Normal 3 3 3 10 12" xfId="48238"/>
    <cellStyle name="Normal 3 3 3 10 13" xfId="48239"/>
    <cellStyle name="Normal 3 3 3 10 14" xfId="48240"/>
    <cellStyle name="Normal 3 3 3 10 15" xfId="48241"/>
    <cellStyle name="Normal 3 3 3 10 16" xfId="48242"/>
    <cellStyle name="Normal 3 3 3 10 17" xfId="48243"/>
    <cellStyle name="Normal 3 3 3 10 18" xfId="48244"/>
    <cellStyle name="Normal 3 3 3 10 19" xfId="48245"/>
    <cellStyle name="Normal 3 3 3 10 2" xfId="48246"/>
    <cellStyle name="Normal 3 3 3 10 20" xfId="48247"/>
    <cellStyle name="Normal 3 3 3 10 21" xfId="48248"/>
    <cellStyle name="Normal 3 3 3 10 22" xfId="48249"/>
    <cellStyle name="Normal 3 3 3 10 3" xfId="48250"/>
    <cellStyle name="Normal 3 3 3 10 4" xfId="48251"/>
    <cellStyle name="Normal 3 3 3 10 5" xfId="48252"/>
    <cellStyle name="Normal 3 3 3 10 6" xfId="48253"/>
    <cellStyle name="Normal 3 3 3 10 7" xfId="48254"/>
    <cellStyle name="Normal 3 3 3 10 8" xfId="48255"/>
    <cellStyle name="Normal 3 3 3 10 9" xfId="48256"/>
    <cellStyle name="Normal 3 3 3 11" xfId="48257"/>
    <cellStyle name="Normal 3 3 3 11 10" xfId="48258"/>
    <cellStyle name="Normal 3 3 3 11 11" xfId="48259"/>
    <cellStyle name="Normal 3 3 3 11 12" xfId="48260"/>
    <cellStyle name="Normal 3 3 3 11 13" xfId="48261"/>
    <cellStyle name="Normal 3 3 3 11 14" xfId="48262"/>
    <cellStyle name="Normal 3 3 3 11 15" xfId="48263"/>
    <cellStyle name="Normal 3 3 3 11 16" xfId="48264"/>
    <cellStyle name="Normal 3 3 3 11 17" xfId="48265"/>
    <cellStyle name="Normal 3 3 3 11 18" xfId="48266"/>
    <cellStyle name="Normal 3 3 3 11 19" xfId="48267"/>
    <cellStyle name="Normal 3 3 3 11 2" xfId="48268"/>
    <cellStyle name="Normal 3 3 3 11 20" xfId="48269"/>
    <cellStyle name="Normal 3 3 3 11 21" xfId="48270"/>
    <cellStyle name="Normal 3 3 3 11 22" xfId="48271"/>
    <cellStyle name="Normal 3 3 3 11 3" xfId="48272"/>
    <cellStyle name="Normal 3 3 3 11 4" xfId="48273"/>
    <cellStyle name="Normal 3 3 3 11 5" xfId="48274"/>
    <cellStyle name="Normal 3 3 3 11 6" xfId="48275"/>
    <cellStyle name="Normal 3 3 3 11 7" xfId="48276"/>
    <cellStyle name="Normal 3 3 3 11 8" xfId="48277"/>
    <cellStyle name="Normal 3 3 3 11 9" xfId="48278"/>
    <cellStyle name="Normal 3 3 3 12" xfId="48279"/>
    <cellStyle name="Normal 3 3 3 12 10" xfId="48280"/>
    <cellStyle name="Normal 3 3 3 12 11" xfId="48281"/>
    <cellStyle name="Normal 3 3 3 12 12" xfId="48282"/>
    <cellStyle name="Normal 3 3 3 12 13" xfId="48283"/>
    <cellStyle name="Normal 3 3 3 12 14" xfId="48284"/>
    <cellStyle name="Normal 3 3 3 12 15" xfId="48285"/>
    <cellStyle name="Normal 3 3 3 12 16" xfId="48286"/>
    <cellStyle name="Normal 3 3 3 12 17" xfId="48287"/>
    <cellStyle name="Normal 3 3 3 12 18" xfId="48288"/>
    <cellStyle name="Normal 3 3 3 12 19" xfId="48289"/>
    <cellStyle name="Normal 3 3 3 12 2" xfId="48290"/>
    <cellStyle name="Normal 3 3 3 12 20" xfId="48291"/>
    <cellStyle name="Normal 3 3 3 12 21" xfId="48292"/>
    <cellStyle name="Normal 3 3 3 12 22" xfId="48293"/>
    <cellStyle name="Normal 3 3 3 12 3" xfId="48294"/>
    <cellStyle name="Normal 3 3 3 12 4" xfId="48295"/>
    <cellStyle name="Normal 3 3 3 12 5" xfId="48296"/>
    <cellStyle name="Normal 3 3 3 12 6" xfId="48297"/>
    <cellStyle name="Normal 3 3 3 12 7" xfId="48298"/>
    <cellStyle name="Normal 3 3 3 12 8" xfId="48299"/>
    <cellStyle name="Normal 3 3 3 12 9" xfId="48300"/>
    <cellStyle name="Normal 3 3 3 13" xfId="48301"/>
    <cellStyle name="Normal 3 3 3 13 10" xfId="48302"/>
    <cellStyle name="Normal 3 3 3 13 11" xfId="48303"/>
    <cellStyle name="Normal 3 3 3 13 12" xfId="48304"/>
    <cellStyle name="Normal 3 3 3 13 13" xfId="48305"/>
    <cellStyle name="Normal 3 3 3 13 14" xfId="48306"/>
    <cellStyle name="Normal 3 3 3 13 15" xfId="48307"/>
    <cellStyle name="Normal 3 3 3 13 16" xfId="48308"/>
    <cellStyle name="Normal 3 3 3 13 17" xfId="48309"/>
    <cellStyle name="Normal 3 3 3 13 18" xfId="48310"/>
    <cellStyle name="Normal 3 3 3 13 19" xfId="48311"/>
    <cellStyle name="Normal 3 3 3 13 2" xfId="48312"/>
    <cellStyle name="Normal 3 3 3 13 20" xfId="48313"/>
    <cellStyle name="Normal 3 3 3 13 21" xfId="48314"/>
    <cellStyle name="Normal 3 3 3 13 22" xfId="48315"/>
    <cellStyle name="Normal 3 3 3 13 3" xfId="48316"/>
    <cellStyle name="Normal 3 3 3 13 4" xfId="48317"/>
    <cellStyle name="Normal 3 3 3 13 5" xfId="48318"/>
    <cellStyle name="Normal 3 3 3 13 6" xfId="48319"/>
    <cellStyle name="Normal 3 3 3 13 7" xfId="48320"/>
    <cellStyle name="Normal 3 3 3 13 8" xfId="48321"/>
    <cellStyle name="Normal 3 3 3 13 9" xfId="48322"/>
    <cellStyle name="Normal 3 3 3 14" xfId="48323"/>
    <cellStyle name="Normal 3 3 3 14 10" xfId="48324"/>
    <cellStyle name="Normal 3 3 3 14 11" xfId="48325"/>
    <cellStyle name="Normal 3 3 3 14 12" xfId="48326"/>
    <cellStyle name="Normal 3 3 3 14 13" xfId="48327"/>
    <cellStyle name="Normal 3 3 3 14 14" xfId="48328"/>
    <cellStyle name="Normal 3 3 3 14 15" xfId="48329"/>
    <cellStyle name="Normal 3 3 3 14 16" xfId="48330"/>
    <cellStyle name="Normal 3 3 3 14 17" xfId="48331"/>
    <cellStyle name="Normal 3 3 3 14 18" xfId="48332"/>
    <cellStyle name="Normal 3 3 3 14 19" xfId="48333"/>
    <cellStyle name="Normal 3 3 3 14 2" xfId="48334"/>
    <cellStyle name="Normal 3 3 3 14 20" xfId="48335"/>
    <cellStyle name="Normal 3 3 3 14 21" xfId="48336"/>
    <cellStyle name="Normal 3 3 3 14 22" xfId="48337"/>
    <cellStyle name="Normal 3 3 3 14 3" xfId="48338"/>
    <cellStyle name="Normal 3 3 3 14 4" xfId="48339"/>
    <cellStyle name="Normal 3 3 3 14 5" xfId="48340"/>
    <cellStyle name="Normal 3 3 3 14 6" xfId="48341"/>
    <cellStyle name="Normal 3 3 3 14 7" xfId="48342"/>
    <cellStyle name="Normal 3 3 3 14 8" xfId="48343"/>
    <cellStyle name="Normal 3 3 3 14 9" xfId="48344"/>
    <cellStyle name="Normal 3 3 3 15" xfId="48345"/>
    <cellStyle name="Normal 3 3 3 15 10" xfId="48346"/>
    <cellStyle name="Normal 3 3 3 15 11" xfId="48347"/>
    <cellStyle name="Normal 3 3 3 15 12" xfId="48348"/>
    <cellStyle name="Normal 3 3 3 15 13" xfId="48349"/>
    <cellStyle name="Normal 3 3 3 15 14" xfId="48350"/>
    <cellStyle name="Normal 3 3 3 15 15" xfId="48351"/>
    <cellStyle name="Normal 3 3 3 15 16" xfId="48352"/>
    <cellStyle name="Normal 3 3 3 15 17" xfId="48353"/>
    <cellStyle name="Normal 3 3 3 15 18" xfId="48354"/>
    <cellStyle name="Normal 3 3 3 15 19" xfId="48355"/>
    <cellStyle name="Normal 3 3 3 15 2" xfId="48356"/>
    <cellStyle name="Normal 3 3 3 15 20" xfId="48357"/>
    <cellStyle name="Normal 3 3 3 15 21" xfId="48358"/>
    <cellStyle name="Normal 3 3 3 15 22" xfId="48359"/>
    <cellStyle name="Normal 3 3 3 15 3" xfId="48360"/>
    <cellStyle name="Normal 3 3 3 15 4" xfId="48361"/>
    <cellStyle name="Normal 3 3 3 15 5" xfId="48362"/>
    <cellStyle name="Normal 3 3 3 15 6" xfId="48363"/>
    <cellStyle name="Normal 3 3 3 15 7" xfId="48364"/>
    <cellStyle name="Normal 3 3 3 15 8" xfId="48365"/>
    <cellStyle name="Normal 3 3 3 15 9" xfId="48366"/>
    <cellStyle name="Normal 3 3 3 16" xfId="48367"/>
    <cellStyle name="Normal 3 3 3 16 10" xfId="48368"/>
    <cellStyle name="Normal 3 3 3 16 11" xfId="48369"/>
    <cellStyle name="Normal 3 3 3 16 12" xfId="48370"/>
    <cellStyle name="Normal 3 3 3 16 13" xfId="48371"/>
    <cellStyle name="Normal 3 3 3 16 14" xfId="48372"/>
    <cellStyle name="Normal 3 3 3 16 15" xfId="48373"/>
    <cellStyle name="Normal 3 3 3 16 16" xfId="48374"/>
    <cellStyle name="Normal 3 3 3 16 17" xfId="48375"/>
    <cellStyle name="Normal 3 3 3 16 18" xfId="48376"/>
    <cellStyle name="Normal 3 3 3 16 19" xfId="48377"/>
    <cellStyle name="Normal 3 3 3 16 2" xfId="48378"/>
    <cellStyle name="Normal 3 3 3 16 20" xfId="48379"/>
    <cellStyle name="Normal 3 3 3 16 21" xfId="48380"/>
    <cellStyle name="Normal 3 3 3 16 22" xfId="48381"/>
    <cellStyle name="Normal 3 3 3 16 3" xfId="48382"/>
    <cellStyle name="Normal 3 3 3 16 4" xfId="48383"/>
    <cellStyle name="Normal 3 3 3 16 5" xfId="48384"/>
    <cellStyle name="Normal 3 3 3 16 6" xfId="48385"/>
    <cellStyle name="Normal 3 3 3 16 7" xfId="48386"/>
    <cellStyle name="Normal 3 3 3 16 8" xfId="48387"/>
    <cellStyle name="Normal 3 3 3 16 9" xfId="48388"/>
    <cellStyle name="Normal 3 3 3 17" xfId="48389"/>
    <cellStyle name="Normal 3 3 3 17 10" xfId="48390"/>
    <cellStyle name="Normal 3 3 3 17 11" xfId="48391"/>
    <cellStyle name="Normal 3 3 3 17 12" xfId="48392"/>
    <cellStyle name="Normal 3 3 3 17 13" xfId="48393"/>
    <cellStyle name="Normal 3 3 3 17 14" xfId="48394"/>
    <cellStyle name="Normal 3 3 3 17 15" xfId="48395"/>
    <cellStyle name="Normal 3 3 3 17 16" xfId="48396"/>
    <cellStyle name="Normal 3 3 3 17 17" xfId="48397"/>
    <cellStyle name="Normal 3 3 3 17 18" xfId="48398"/>
    <cellStyle name="Normal 3 3 3 17 19" xfId="48399"/>
    <cellStyle name="Normal 3 3 3 17 2" xfId="48400"/>
    <cellStyle name="Normal 3 3 3 17 20" xfId="48401"/>
    <cellStyle name="Normal 3 3 3 17 21" xfId="48402"/>
    <cellStyle name="Normal 3 3 3 17 22" xfId="48403"/>
    <cellStyle name="Normal 3 3 3 17 3" xfId="48404"/>
    <cellStyle name="Normal 3 3 3 17 4" xfId="48405"/>
    <cellStyle name="Normal 3 3 3 17 5" xfId="48406"/>
    <cellStyle name="Normal 3 3 3 17 6" xfId="48407"/>
    <cellStyle name="Normal 3 3 3 17 7" xfId="48408"/>
    <cellStyle name="Normal 3 3 3 17 8" xfId="48409"/>
    <cellStyle name="Normal 3 3 3 17 9" xfId="48410"/>
    <cellStyle name="Normal 3 3 3 18" xfId="48411"/>
    <cellStyle name="Normal 3 3 3 18 10" xfId="48412"/>
    <cellStyle name="Normal 3 3 3 18 11" xfId="48413"/>
    <cellStyle name="Normal 3 3 3 18 12" xfId="48414"/>
    <cellStyle name="Normal 3 3 3 18 13" xfId="48415"/>
    <cellStyle name="Normal 3 3 3 18 14" xfId="48416"/>
    <cellStyle name="Normal 3 3 3 18 15" xfId="48417"/>
    <cellStyle name="Normal 3 3 3 18 16" xfId="48418"/>
    <cellStyle name="Normal 3 3 3 18 17" xfId="48419"/>
    <cellStyle name="Normal 3 3 3 18 18" xfId="48420"/>
    <cellStyle name="Normal 3 3 3 18 19" xfId="48421"/>
    <cellStyle name="Normal 3 3 3 18 2" xfId="48422"/>
    <cellStyle name="Normal 3 3 3 18 20" xfId="48423"/>
    <cellStyle name="Normal 3 3 3 18 21" xfId="48424"/>
    <cellStyle name="Normal 3 3 3 18 22" xfId="48425"/>
    <cellStyle name="Normal 3 3 3 18 3" xfId="48426"/>
    <cellStyle name="Normal 3 3 3 18 4" xfId="48427"/>
    <cellStyle name="Normal 3 3 3 18 5" xfId="48428"/>
    <cellStyle name="Normal 3 3 3 18 6" xfId="48429"/>
    <cellStyle name="Normal 3 3 3 18 7" xfId="48430"/>
    <cellStyle name="Normal 3 3 3 18 8" xfId="48431"/>
    <cellStyle name="Normal 3 3 3 18 9" xfId="48432"/>
    <cellStyle name="Normal 3 3 3 19" xfId="48433"/>
    <cellStyle name="Normal 3 3 3 19 10" xfId="48434"/>
    <cellStyle name="Normal 3 3 3 19 11" xfId="48435"/>
    <cellStyle name="Normal 3 3 3 19 12" xfId="48436"/>
    <cellStyle name="Normal 3 3 3 19 13" xfId="48437"/>
    <cellStyle name="Normal 3 3 3 19 14" xfId="48438"/>
    <cellStyle name="Normal 3 3 3 19 15" xfId="48439"/>
    <cellStyle name="Normal 3 3 3 19 16" xfId="48440"/>
    <cellStyle name="Normal 3 3 3 19 17" xfId="48441"/>
    <cellStyle name="Normal 3 3 3 19 18" xfId="48442"/>
    <cellStyle name="Normal 3 3 3 19 19" xfId="48443"/>
    <cellStyle name="Normal 3 3 3 19 2" xfId="48444"/>
    <cellStyle name="Normal 3 3 3 19 20" xfId="48445"/>
    <cellStyle name="Normal 3 3 3 19 21" xfId="48446"/>
    <cellStyle name="Normal 3 3 3 19 22" xfId="48447"/>
    <cellStyle name="Normal 3 3 3 19 3" xfId="48448"/>
    <cellStyle name="Normal 3 3 3 19 4" xfId="48449"/>
    <cellStyle name="Normal 3 3 3 19 5" xfId="48450"/>
    <cellStyle name="Normal 3 3 3 19 6" xfId="48451"/>
    <cellStyle name="Normal 3 3 3 19 7" xfId="48452"/>
    <cellStyle name="Normal 3 3 3 19 8" xfId="48453"/>
    <cellStyle name="Normal 3 3 3 19 9" xfId="48454"/>
    <cellStyle name="Normal 3 3 3 2" xfId="48455"/>
    <cellStyle name="Normal 3 3 3 2 10" xfId="48456"/>
    <cellStyle name="Normal 3 3 3 2 11" xfId="48457"/>
    <cellStyle name="Normal 3 3 3 2 12" xfId="48458"/>
    <cellStyle name="Normal 3 3 3 2 13" xfId="48459"/>
    <cellStyle name="Normal 3 3 3 2 14" xfId="48460"/>
    <cellStyle name="Normal 3 3 3 2 15" xfId="48461"/>
    <cellStyle name="Normal 3 3 3 2 16" xfId="48462"/>
    <cellStyle name="Normal 3 3 3 2 17" xfId="48463"/>
    <cellStyle name="Normal 3 3 3 2 18" xfId="48464"/>
    <cellStyle name="Normal 3 3 3 2 19" xfId="48465"/>
    <cellStyle name="Normal 3 3 3 2 2" xfId="48466"/>
    <cellStyle name="Normal 3 3 3 2 2 10" xfId="48467"/>
    <cellStyle name="Normal 3 3 3 2 2 10 10" xfId="48468"/>
    <cellStyle name="Normal 3 3 3 2 2 10 11" xfId="48469"/>
    <cellStyle name="Normal 3 3 3 2 2 10 12" xfId="48470"/>
    <cellStyle name="Normal 3 3 3 2 2 10 13" xfId="48471"/>
    <cellStyle name="Normal 3 3 3 2 2 10 14" xfId="48472"/>
    <cellStyle name="Normal 3 3 3 2 2 10 15" xfId="48473"/>
    <cellStyle name="Normal 3 3 3 2 2 10 16" xfId="48474"/>
    <cellStyle name="Normal 3 3 3 2 2 10 17" xfId="48475"/>
    <cellStyle name="Normal 3 3 3 2 2 10 18" xfId="48476"/>
    <cellStyle name="Normal 3 3 3 2 2 10 19" xfId="48477"/>
    <cellStyle name="Normal 3 3 3 2 2 10 2" xfId="48478"/>
    <cellStyle name="Normal 3 3 3 2 2 10 20" xfId="48479"/>
    <cellStyle name="Normal 3 3 3 2 2 10 21" xfId="48480"/>
    <cellStyle name="Normal 3 3 3 2 2 10 22" xfId="48481"/>
    <cellStyle name="Normal 3 3 3 2 2 10 3" xfId="48482"/>
    <cellStyle name="Normal 3 3 3 2 2 10 4" xfId="48483"/>
    <cellStyle name="Normal 3 3 3 2 2 10 5" xfId="48484"/>
    <cellStyle name="Normal 3 3 3 2 2 10 6" xfId="48485"/>
    <cellStyle name="Normal 3 3 3 2 2 10 7" xfId="48486"/>
    <cellStyle name="Normal 3 3 3 2 2 10 8" xfId="48487"/>
    <cellStyle name="Normal 3 3 3 2 2 10 9" xfId="48488"/>
    <cellStyle name="Normal 3 3 3 2 2 11" xfId="48489"/>
    <cellStyle name="Normal 3 3 3 2 2 11 10" xfId="48490"/>
    <cellStyle name="Normal 3 3 3 2 2 11 11" xfId="48491"/>
    <cellStyle name="Normal 3 3 3 2 2 11 12" xfId="48492"/>
    <cellStyle name="Normal 3 3 3 2 2 11 13" xfId="48493"/>
    <cellStyle name="Normal 3 3 3 2 2 11 14" xfId="48494"/>
    <cellStyle name="Normal 3 3 3 2 2 11 15" xfId="48495"/>
    <cellStyle name="Normal 3 3 3 2 2 11 16" xfId="48496"/>
    <cellStyle name="Normal 3 3 3 2 2 11 17" xfId="48497"/>
    <cellStyle name="Normal 3 3 3 2 2 11 18" xfId="48498"/>
    <cellStyle name="Normal 3 3 3 2 2 11 19" xfId="48499"/>
    <cellStyle name="Normal 3 3 3 2 2 11 2" xfId="48500"/>
    <cellStyle name="Normal 3 3 3 2 2 11 20" xfId="48501"/>
    <cellStyle name="Normal 3 3 3 2 2 11 21" xfId="48502"/>
    <cellStyle name="Normal 3 3 3 2 2 11 22" xfId="48503"/>
    <cellStyle name="Normal 3 3 3 2 2 11 3" xfId="48504"/>
    <cellStyle name="Normal 3 3 3 2 2 11 4" xfId="48505"/>
    <cellStyle name="Normal 3 3 3 2 2 11 5" xfId="48506"/>
    <cellStyle name="Normal 3 3 3 2 2 11 6" xfId="48507"/>
    <cellStyle name="Normal 3 3 3 2 2 11 7" xfId="48508"/>
    <cellStyle name="Normal 3 3 3 2 2 11 8" xfId="48509"/>
    <cellStyle name="Normal 3 3 3 2 2 11 9" xfId="48510"/>
    <cellStyle name="Normal 3 3 3 2 2 12" xfId="48511"/>
    <cellStyle name="Normal 3 3 3 2 2 12 10" xfId="48512"/>
    <cellStyle name="Normal 3 3 3 2 2 12 11" xfId="48513"/>
    <cellStyle name="Normal 3 3 3 2 2 12 12" xfId="48514"/>
    <cellStyle name="Normal 3 3 3 2 2 12 13" xfId="48515"/>
    <cellStyle name="Normal 3 3 3 2 2 12 14" xfId="48516"/>
    <cellStyle name="Normal 3 3 3 2 2 12 15" xfId="48517"/>
    <cellStyle name="Normal 3 3 3 2 2 12 16" xfId="48518"/>
    <cellStyle name="Normal 3 3 3 2 2 12 17" xfId="48519"/>
    <cellStyle name="Normal 3 3 3 2 2 12 18" xfId="48520"/>
    <cellStyle name="Normal 3 3 3 2 2 12 19" xfId="48521"/>
    <cellStyle name="Normal 3 3 3 2 2 12 2" xfId="48522"/>
    <cellStyle name="Normal 3 3 3 2 2 12 20" xfId="48523"/>
    <cellStyle name="Normal 3 3 3 2 2 12 21" xfId="48524"/>
    <cellStyle name="Normal 3 3 3 2 2 12 22" xfId="48525"/>
    <cellStyle name="Normal 3 3 3 2 2 12 3" xfId="48526"/>
    <cellStyle name="Normal 3 3 3 2 2 12 4" xfId="48527"/>
    <cellStyle name="Normal 3 3 3 2 2 12 5" xfId="48528"/>
    <cellStyle name="Normal 3 3 3 2 2 12 6" xfId="48529"/>
    <cellStyle name="Normal 3 3 3 2 2 12 7" xfId="48530"/>
    <cellStyle name="Normal 3 3 3 2 2 12 8" xfId="48531"/>
    <cellStyle name="Normal 3 3 3 2 2 12 9" xfId="48532"/>
    <cellStyle name="Normal 3 3 3 2 2 13" xfId="48533"/>
    <cellStyle name="Normal 3 3 3 2 2 13 10" xfId="48534"/>
    <cellStyle name="Normal 3 3 3 2 2 13 11" xfId="48535"/>
    <cellStyle name="Normal 3 3 3 2 2 13 12" xfId="48536"/>
    <cellStyle name="Normal 3 3 3 2 2 13 13" xfId="48537"/>
    <cellStyle name="Normal 3 3 3 2 2 13 14" xfId="48538"/>
    <cellStyle name="Normal 3 3 3 2 2 13 15" xfId="48539"/>
    <cellStyle name="Normal 3 3 3 2 2 13 16" xfId="48540"/>
    <cellStyle name="Normal 3 3 3 2 2 13 17" xfId="48541"/>
    <cellStyle name="Normal 3 3 3 2 2 13 18" xfId="48542"/>
    <cellStyle name="Normal 3 3 3 2 2 13 19" xfId="48543"/>
    <cellStyle name="Normal 3 3 3 2 2 13 2" xfId="48544"/>
    <cellStyle name="Normal 3 3 3 2 2 13 20" xfId="48545"/>
    <cellStyle name="Normal 3 3 3 2 2 13 21" xfId="48546"/>
    <cellStyle name="Normal 3 3 3 2 2 13 22" xfId="48547"/>
    <cellStyle name="Normal 3 3 3 2 2 13 3" xfId="48548"/>
    <cellStyle name="Normal 3 3 3 2 2 13 4" xfId="48549"/>
    <cellStyle name="Normal 3 3 3 2 2 13 5" xfId="48550"/>
    <cellStyle name="Normal 3 3 3 2 2 13 6" xfId="48551"/>
    <cellStyle name="Normal 3 3 3 2 2 13 7" xfId="48552"/>
    <cellStyle name="Normal 3 3 3 2 2 13 8" xfId="48553"/>
    <cellStyle name="Normal 3 3 3 2 2 13 9" xfId="48554"/>
    <cellStyle name="Normal 3 3 3 2 2 14" xfId="48555"/>
    <cellStyle name="Normal 3 3 3 2 2 14 10" xfId="48556"/>
    <cellStyle name="Normal 3 3 3 2 2 14 11" xfId="48557"/>
    <cellStyle name="Normal 3 3 3 2 2 14 12" xfId="48558"/>
    <cellStyle name="Normal 3 3 3 2 2 14 13" xfId="48559"/>
    <cellStyle name="Normal 3 3 3 2 2 14 14" xfId="48560"/>
    <cellStyle name="Normal 3 3 3 2 2 14 15" xfId="48561"/>
    <cellStyle name="Normal 3 3 3 2 2 14 16" xfId="48562"/>
    <cellStyle name="Normal 3 3 3 2 2 14 17" xfId="48563"/>
    <cellStyle name="Normal 3 3 3 2 2 14 18" xfId="48564"/>
    <cellStyle name="Normal 3 3 3 2 2 14 19" xfId="48565"/>
    <cellStyle name="Normal 3 3 3 2 2 14 2" xfId="48566"/>
    <cellStyle name="Normal 3 3 3 2 2 14 20" xfId="48567"/>
    <cellStyle name="Normal 3 3 3 2 2 14 21" xfId="48568"/>
    <cellStyle name="Normal 3 3 3 2 2 14 22" xfId="48569"/>
    <cellStyle name="Normal 3 3 3 2 2 14 3" xfId="48570"/>
    <cellStyle name="Normal 3 3 3 2 2 14 4" xfId="48571"/>
    <cellStyle name="Normal 3 3 3 2 2 14 5" xfId="48572"/>
    <cellStyle name="Normal 3 3 3 2 2 14 6" xfId="48573"/>
    <cellStyle name="Normal 3 3 3 2 2 14 7" xfId="48574"/>
    <cellStyle name="Normal 3 3 3 2 2 14 8" xfId="48575"/>
    <cellStyle name="Normal 3 3 3 2 2 14 9" xfId="48576"/>
    <cellStyle name="Normal 3 3 3 2 2 15" xfId="48577"/>
    <cellStyle name="Normal 3 3 3 2 2 15 10" xfId="48578"/>
    <cellStyle name="Normal 3 3 3 2 2 15 11" xfId="48579"/>
    <cellStyle name="Normal 3 3 3 2 2 15 12" xfId="48580"/>
    <cellStyle name="Normal 3 3 3 2 2 15 13" xfId="48581"/>
    <cellStyle name="Normal 3 3 3 2 2 15 14" xfId="48582"/>
    <cellStyle name="Normal 3 3 3 2 2 15 15" xfId="48583"/>
    <cellStyle name="Normal 3 3 3 2 2 15 16" xfId="48584"/>
    <cellStyle name="Normal 3 3 3 2 2 15 17" xfId="48585"/>
    <cellStyle name="Normal 3 3 3 2 2 15 18" xfId="48586"/>
    <cellStyle name="Normal 3 3 3 2 2 15 19" xfId="48587"/>
    <cellStyle name="Normal 3 3 3 2 2 15 2" xfId="48588"/>
    <cellStyle name="Normal 3 3 3 2 2 15 20" xfId="48589"/>
    <cellStyle name="Normal 3 3 3 2 2 15 21" xfId="48590"/>
    <cellStyle name="Normal 3 3 3 2 2 15 22" xfId="48591"/>
    <cellStyle name="Normal 3 3 3 2 2 15 3" xfId="48592"/>
    <cellStyle name="Normal 3 3 3 2 2 15 4" xfId="48593"/>
    <cellStyle name="Normal 3 3 3 2 2 15 5" xfId="48594"/>
    <cellStyle name="Normal 3 3 3 2 2 15 6" xfId="48595"/>
    <cellStyle name="Normal 3 3 3 2 2 15 7" xfId="48596"/>
    <cellStyle name="Normal 3 3 3 2 2 15 8" xfId="48597"/>
    <cellStyle name="Normal 3 3 3 2 2 15 9" xfId="48598"/>
    <cellStyle name="Normal 3 3 3 2 2 16" xfId="48599"/>
    <cellStyle name="Normal 3 3 3 2 2 16 10" xfId="48600"/>
    <cellStyle name="Normal 3 3 3 2 2 16 11" xfId="48601"/>
    <cellStyle name="Normal 3 3 3 2 2 16 12" xfId="48602"/>
    <cellStyle name="Normal 3 3 3 2 2 16 13" xfId="48603"/>
    <cellStyle name="Normal 3 3 3 2 2 16 14" xfId="48604"/>
    <cellStyle name="Normal 3 3 3 2 2 16 15" xfId="48605"/>
    <cellStyle name="Normal 3 3 3 2 2 16 16" xfId="48606"/>
    <cellStyle name="Normal 3 3 3 2 2 16 17" xfId="48607"/>
    <cellStyle name="Normal 3 3 3 2 2 16 18" xfId="48608"/>
    <cellStyle name="Normal 3 3 3 2 2 16 19" xfId="48609"/>
    <cellStyle name="Normal 3 3 3 2 2 16 2" xfId="48610"/>
    <cellStyle name="Normal 3 3 3 2 2 16 20" xfId="48611"/>
    <cellStyle name="Normal 3 3 3 2 2 16 21" xfId="48612"/>
    <cellStyle name="Normal 3 3 3 2 2 16 22" xfId="48613"/>
    <cellStyle name="Normal 3 3 3 2 2 16 3" xfId="48614"/>
    <cellStyle name="Normal 3 3 3 2 2 16 4" xfId="48615"/>
    <cellStyle name="Normal 3 3 3 2 2 16 5" xfId="48616"/>
    <cellStyle name="Normal 3 3 3 2 2 16 6" xfId="48617"/>
    <cellStyle name="Normal 3 3 3 2 2 16 7" xfId="48618"/>
    <cellStyle name="Normal 3 3 3 2 2 16 8" xfId="48619"/>
    <cellStyle name="Normal 3 3 3 2 2 16 9" xfId="48620"/>
    <cellStyle name="Normal 3 3 3 2 2 17" xfId="48621"/>
    <cellStyle name="Normal 3 3 3 2 2 17 10" xfId="48622"/>
    <cellStyle name="Normal 3 3 3 2 2 17 11" xfId="48623"/>
    <cellStyle name="Normal 3 3 3 2 2 17 12" xfId="48624"/>
    <cellStyle name="Normal 3 3 3 2 2 17 13" xfId="48625"/>
    <cellStyle name="Normal 3 3 3 2 2 17 14" xfId="48626"/>
    <cellStyle name="Normal 3 3 3 2 2 17 15" xfId="48627"/>
    <cellStyle name="Normal 3 3 3 2 2 17 16" xfId="48628"/>
    <cellStyle name="Normal 3 3 3 2 2 17 17" xfId="48629"/>
    <cellStyle name="Normal 3 3 3 2 2 17 18" xfId="48630"/>
    <cellStyle name="Normal 3 3 3 2 2 17 19" xfId="48631"/>
    <cellStyle name="Normal 3 3 3 2 2 17 2" xfId="48632"/>
    <cellStyle name="Normal 3 3 3 2 2 17 20" xfId="48633"/>
    <cellStyle name="Normal 3 3 3 2 2 17 21" xfId="48634"/>
    <cellStyle name="Normal 3 3 3 2 2 17 22" xfId="48635"/>
    <cellStyle name="Normal 3 3 3 2 2 17 3" xfId="48636"/>
    <cellStyle name="Normal 3 3 3 2 2 17 4" xfId="48637"/>
    <cellStyle name="Normal 3 3 3 2 2 17 5" xfId="48638"/>
    <cellStyle name="Normal 3 3 3 2 2 17 6" xfId="48639"/>
    <cellStyle name="Normal 3 3 3 2 2 17 7" xfId="48640"/>
    <cellStyle name="Normal 3 3 3 2 2 17 8" xfId="48641"/>
    <cellStyle name="Normal 3 3 3 2 2 17 9" xfId="48642"/>
    <cellStyle name="Normal 3 3 3 2 2 18" xfId="48643"/>
    <cellStyle name="Normal 3 3 3 2 2 18 10" xfId="48644"/>
    <cellStyle name="Normal 3 3 3 2 2 18 11" xfId="48645"/>
    <cellStyle name="Normal 3 3 3 2 2 18 12" xfId="48646"/>
    <cellStyle name="Normal 3 3 3 2 2 18 13" xfId="48647"/>
    <cellStyle name="Normal 3 3 3 2 2 18 14" xfId="48648"/>
    <cellStyle name="Normal 3 3 3 2 2 18 15" xfId="48649"/>
    <cellStyle name="Normal 3 3 3 2 2 18 16" xfId="48650"/>
    <cellStyle name="Normal 3 3 3 2 2 18 17" xfId="48651"/>
    <cellStyle name="Normal 3 3 3 2 2 18 18" xfId="48652"/>
    <cellStyle name="Normal 3 3 3 2 2 18 19" xfId="48653"/>
    <cellStyle name="Normal 3 3 3 2 2 18 2" xfId="48654"/>
    <cellStyle name="Normal 3 3 3 2 2 18 20" xfId="48655"/>
    <cellStyle name="Normal 3 3 3 2 2 18 21" xfId="48656"/>
    <cellStyle name="Normal 3 3 3 2 2 18 22" xfId="48657"/>
    <cellStyle name="Normal 3 3 3 2 2 18 3" xfId="48658"/>
    <cellStyle name="Normal 3 3 3 2 2 18 4" xfId="48659"/>
    <cellStyle name="Normal 3 3 3 2 2 18 5" xfId="48660"/>
    <cellStyle name="Normal 3 3 3 2 2 18 6" xfId="48661"/>
    <cellStyle name="Normal 3 3 3 2 2 18 7" xfId="48662"/>
    <cellStyle name="Normal 3 3 3 2 2 18 8" xfId="48663"/>
    <cellStyle name="Normal 3 3 3 2 2 18 9" xfId="48664"/>
    <cellStyle name="Normal 3 3 3 2 2 19" xfId="48665"/>
    <cellStyle name="Normal 3 3 3 2 2 19 10" xfId="48666"/>
    <cellStyle name="Normal 3 3 3 2 2 19 11" xfId="48667"/>
    <cellStyle name="Normal 3 3 3 2 2 19 12" xfId="48668"/>
    <cellStyle name="Normal 3 3 3 2 2 19 13" xfId="48669"/>
    <cellStyle name="Normal 3 3 3 2 2 19 14" xfId="48670"/>
    <cellStyle name="Normal 3 3 3 2 2 19 15" xfId="48671"/>
    <cellStyle name="Normal 3 3 3 2 2 19 16" xfId="48672"/>
    <cellStyle name="Normal 3 3 3 2 2 19 17" xfId="48673"/>
    <cellStyle name="Normal 3 3 3 2 2 19 18" xfId="48674"/>
    <cellStyle name="Normal 3 3 3 2 2 19 19" xfId="48675"/>
    <cellStyle name="Normal 3 3 3 2 2 19 2" xfId="48676"/>
    <cellStyle name="Normal 3 3 3 2 2 19 20" xfId="48677"/>
    <cellStyle name="Normal 3 3 3 2 2 19 21" xfId="48678"/>
    <cellStyle name="Normal 3 3 3 2 2 19 22" xfId="48679"/>
    <cellStyle name="Normal 3 3 3 2 2 19 3" xfId="48680"/>
    <cellStyle name="Normal 3 3 3 2 2 19 4" xfId="48681"/>
    <cellStyle name="Normal 3 3 3 2 2 19 5" xfId="48682"/>
    <cellStyle name="Normal 3 3 3 2 2 19 6" xfId="48683"/>
    <cellStyle name="Normal 3 3 3 2 2 19 7" xfId="48684"/>
    <cellStyle name="Normal 3 3 3 2 2 19 8" xfId="48685"/>
    <cellStyle name="Normal 3 3 3 2 2 19 9" xfId="48686"/>
    <cellStyle name="Normal 3 3 3 2 2 2" xfId="48687"/>
    <cellStyle name="Normal 3 3 3 2 2 2 10" xfId="48688"/>
    <cellStyle name="Normal 3 3 3 2 2 2 11" xfId="48689"/>
    <cellStyle name="Normal 3 3 3 2 2 2 12" xfId="48690"/>
    <cellStyle name="Normal 3 3 3 2 2 2 13" xfId="48691"/>
    <cellStyle name="Normal 3 3 3 2 2 2 14" xfId="48692"/>
    <cellStyle name="Normal 3 3 3 2 2 2 15" xfId="48693"/>
    <cellStyle name="Normal 3 3 3 2 2 2 16" xfId="48694"/>
    <cellStyle name="Normal 3 3 3 2 2 2 17" xfId="48695"/>
    <cellStyle name="Normal 3 3 3 2 2 2 18" xfId="48696"/>
    <cellStyle name="Normal 3 3 3 2 2 2 19" xfId="48697"/>
    <cellStyle name="Normal 3 3 3 2 2 2 2" xfId="48698"/>
    <cellStyle name="Normal 3 3 3 2 2 2 20" xfId="48699"/>
    <cellStyle name="Normal 3 3 3 2 2 2 21" xfId="48700"/>
    <cellStyle name="Normal 3 3 3 2 2 2 22" xfId="48701"/>
    <cellStyle name="Normal 3 3 3 2 2 2 3" xfId="48702"/>
    <cellStyle name="Normal 3 3 3 2 2 2 4" xfId="48703"/>
    <cellStyle name="Normal 3 3 3 2 2 2 5" xfId="48704"/>
    <cellStyle name="Normal 3 3 3 2 2 2 6" xfId="48705"/>
    <cellStyle name="Normal 3 3 3 2 2 2 7" xfId="48706"/>
    <cellStyle name="Normal 3 3 3 2 2 2 8" xfId="48707"/>
    <cellStyle name="Normal 3 3 3 2 2 2 9" xfId="48708"/>
    <cellStyle name="Normal 3 3 3 2 2 20" xfId="48709"/>
    <cellStyle name="Normal 3 3 3 2 2 21" xfId="48710"/>
    <cellStyle name="Normal 3 3 3 2 2 22" xfId="48711"/>
    <cellStyle name="Normal 3 3 3 2 2 23" xfId="48712"/>
    <cellStyle name="Normal 3 3 3 2 2 24" xfId="48713"/>
    <cellStyle name="Normal 3 3 3 2 2 25" xfId="48714"/>
    <cellStyle name="Normal 3 3 3 2 2 26" xfId="48715"/>
    <cellStyle name="Normal 3 3 3 2 2 27" xfId="48716"/>
    <cellStyle name="Normal 3 3 3 2 2 28" xfId="48717"/>
    <cellStyle name="Normal 3 3 3 2 2 29" xfId="48718"/>
    <cellStyle name="Normal 3 3 3 2 2 3" xfId="48719"/>
    <cellStyle name="Normal 3 3 3 2 2 3 10" xfId="48720"/>
    <cellStyle name="Normal 3 3 3 2 2 3 11" xfId="48721"/>
    <cellStyle name="Normal 3 3 3 2 2 3 12" xfId="48722"/>
    <cellStyle name="Normal 3 3 3 2 2 3 13" xfId="48723"/>
    <cellStyle name="Normal 3 3 3 2 2 3 14" xfId="48724"/>
    <cellStyle name="Normal 3 3 3 2 2 3 15" xfId="48725"/>
    <cellStyle name="Normal 3 3 3 2 2 3 16" xfId="48726"/>
    <cellStyle name="Normal 3 3 3 2 2 3 17" xfId="48727"/>
    <cellStyle name="Normal 3 3 3 2 2 3 18" xfId="48728"/>
    <cellStyle name="Normal 3 3 3 2 2 3 19" xfId="48729"/>
    <cellStyle name="Normal 3 3 3 2 2 3 2" xfId="48730"/>
    <cellStyle name="Normal 3 3 3 2 2 3 20" xfId="48731"/>
    <cellStyle name="Normal 3 3 3 2 2 3 21" xfId="48732"/>
    <cellStyle name="Normal 3 3 3 2 2 3 22" xfId="48733"/>
    <cellStyle name="Normal 3 3 3 2 2 3 3" xfId="48734"/>
    <cellStyle name="Normal 3 3 3 2 2 3 4" xfId="48735"/>
    <cellStyle name="Normal 3 3 3 2 2 3 5" xfId="48736"/>
    <cellStyle name="Normal 3 3 3 2 2 3 6" xfId="48737"/>
    <cellStyle name="Normal 3 3 3 2 2 3 7" xfId="48738"/>
    <cellStyle name="Normal 3 3 3 2 2 3 8" xfId="48739"/>
    <cellStyle name="Normal 3 3 3 2 2 3 9" xfId="48740"/>
    <cellStyle name="Normal 3 3 3 2 2 30" xfId="48741"/>
    <cellStyle name="Normal 3 3 3 2 2 31" xfId="48742"/>
    <cellStyle name="Normal 3 3 3 2 2 32" xfId="48743"/>
    <cellStyle name="Normal 3 3 3 2 2 33" xfId="48744"/>
    <cellStyle name="Normal 3 3 3 2 2 34" xfId="48745"/>
    <cellStyle name="Normal 3 3 3 2 2 35" xfId="48746"/>
    <cellStyle name="Normal 3 3 3 2 2 36" xfId="48747"/>
    <cellStyle name="Normal 3 3 3 2 2 37" xfId="48748"/>
    <cellStyle name="Normal 3 3 3 2 2 38" xfId="48749"/>
    <cellStyle name="Normal 3 3 3 2 2 39" xfId="48750"/>
    <cellStyle name="Normal 3 3 3 2 2 4" xfId="48751"/>
    <cellStyle name="Normal 3 3 3 2 2 4 10" xfId="48752"/>
    <cellStyle name="Normal 3 3 3 2 2 4 11" xfId="48753"/>
    <cellStyle name="Normal 3 3 3 2 2 4 12" xfId="48754"/>
    <cellStyle name="Normal 3 3 3 2 2 4 13" xfId="48755"/>
    <cellStyle name="Normal 3 3 3 2 2 4 14" xfId="48756"/>
    <cellStyle name="Normal 3 3 3 2 2 4 15" xfId="48757"/>
    <cellStyle name="Normal 3 3 3 2 2 4 16" xfId="48758"/>
    <cellStyle name="Normal 3 3 3 2 2 4 17" xfId="48759"/>
    <cellStyle name="Normal 3 3 3 2 2 4 18" xfId="48760"/>
    <cellStyle name="Normal 3 3 3 2 2 4 19" xfId="48761"/>
    <cellStyle name="Normal 3 3 3 2 2 4 2" xfId="48762"/>
    <cellStyle name="Normal 3 3 3 2 2 4 20" xfId="48763"/>
    <cellStyle name="Normal 3 3 3 2 2 4 21" xfId="48764"/>
    <cellStyle name="Normal 3 3 3 2 2 4 22" xfId="48765"/>
    <cellStyle name="Normal 3 3 3 2 2 4 3" xfId="48766"/>
    <cellStyle name="Normal 3 3 3 2 2 4 4" xfId="48767"/>
    <cellStyle name="Normal 3 3 3 2 2 4 5" xfId="48768"/>
    <cellStyle name="Normal 3 3 3 2 2 4 6" xfId="48769"/>
    <cellStyle name="Normal 3 3 3 2 2 4 7" xfId="48770"/>
    <cellStyle name="Normal 3 3 3 2 2 4 8" xfId="48771"/>
    <cellStyle name="Normal 3 3 3 2 2 4 9" xfId="48772"/>
    <cellStyle name="Normal 3 3 3 2 2 40" xfId="48773"/>
    <cellStyle name="Normal 3 3 3 2 2 5" xfId="48774"/>
    <cellStyle name="Normal 3 3 3 2 2 5 10" xfId="48775"/>
    <cellStyle name="Normal 3 3 3 2 2 5 11" xfId="48776"/>
    <cellStyle name="Normal 3 3 3 2 2 5 12" xfId="48777"/>
    <cellStyle name="Normal 3 3 3 2 2 5 13" xfId="48778"/>
    <cellStyle name="Normal 3 3 3 2 2 5 14" xfId="48779"/>
    <cellStyle name="Normal 3 3 3 2 2 5 15" xfId="48780"/>
    <cellStyle name="Normal 3 3 3 2 2 5 16" xfId="48781"/>
    <cellStyle name="Normal 3 3 3 2 2 5 17" xfId="48782"/>
    <cellStyle name="Normal 3 3 3 2 2 5 18" xfId="48783"/>
    <cellStyle name="Normal 3 3 3 2 2 5 19" xfId="48784"/>
    <cellStyle name="Normal 3 3 3 2 2 5 2" xfId="48785"/>
    <cellStyle name="Normal 3 3 3 2 2 5 20" xfId="48786"/>
    <cellStyle name="Normal 3 3 3 2 2 5 21" xfId="48787"/>
    <cellStyle name="Normal 3 3 3 2 2 5 22" xfId="48788"/>
    <cellStyle name="Normal 3 3 3 2 2 5 3" xfId="48789"/>
    <cellStyle name="Normal 3 3 3 2 2 5 4" xfId="48790"/>
    <cellStyle name="Normal 3 3 3 2 2 5 5" xfId="48791"/>
    <cellStyle name="Normal 3 3 3 2 2 5 6" xfId="48792"/>
    <cellStyle name="Normal 3 3 3 2 2 5 7" xfId="48793"/>
    <cellStyle name="Normal 3 3 3 2 2 5 8" xfId="48794"/>
    <cellStyle name="Normal 3 3 3 2 2 5 9" xfId="48795"/>
    <cellStyle name="Normal 3 3 3 2 2 6" xfId="48796"/>
    <cellStyle name="Normal 3 3 3 2 2 6 10" xfId="48797"/>
    <cellStyle name="Normal 3 3 3 2 2 6 11" xfId="48798"/>
    <cellStyle name="Normal 3 3 3 2 2 6 12" xfId="48799"/>
    <cellStyle name="Normal 3 3 3 2 2 6 13" xfId="48800"/>
    <cellStyle name="Normal 3 3 3 2 2 6 14" xfId="48801"/>
    <cellStyle name="Normal 3 3 3 2 2 6 15" xfId="48802"/>
    <cellStyle name="Normal 3 3 3 2 2 6 16" xfId="48803"/>
    <cellStyle name="Normal 3 3 3 2 2 6 17" xfId="48804"/>
    <cellStyle name="Normal 3 3 3 2 2 6 18" xfId="48805"/>
    <cellStyle name="Normal 3 3 3 2 2 6 19" xfId="48806"/>
    <cellStyle name="Normal 3 3 3 2 2 6 2" xfId="48807"/>
    <cellStyle name="Normal 3 3 3 2 2 6 20" xfId="48808"/>
    <cellStyle name="Normal 3 3 3 2 2 6 21" xfId="48809"/>
    <cellStyle name="Normal 3 3 3 2 2 6 22" xfId="48810"/>
    <cellStyle name="Normal 3 3 3 2 2 6 3" xfId="48811"/>
    <cellStyle name="Normal 3 3 3 2 2 6 4" xfId="48812"/>
    <cellStyle name="Normal 3 3 3 2 2 6 5" xfId="48813"/>
    <cellStyle name="Normal 3 3 3 2 2 6 6" xfId="48814"/>
    <cellStyle name="Normal 3 3 3 2 2 6 7" xfId="48815"/>
    <cellStyle name="Normal 3 3 3 2 2 6 8" xfId="48816"/>
    <cellStyle name="Normal 3 3 3 2 2 6 9" xfId="48817"/>
    <cellStyle name="Normal 3 3 3 2 2 7" xfId="48818"/>
    <cellStyle name="Normal 3 3 3 2 2 7 10" xfId="48819"/>
    <cellStyle name="Normal 3 3 3 2 2 7 11" xfId="48820"/>
    <cellStyle name="Normal 3 3 3 2 2 7 12" xfId="48821"/>
    <cellStyle name="Normal 3 3 3 2 2 7 13" xfId="48822"/>
    <cellStyle name="Normal 3 3 3 2 2 7 14" xfId="48823"/>
    <cellStyle name="Normal 3 3 3 2 2 7 15" xfId="48824"/>
    <cellStyle name="Normal 3 3 3 2 2 7 16" xfId="48825"/>
    <cellStyle name="Normal 3 3 3 2 2 7 17" xfId="48826"/>
    <cellStyle name="Normal 3 3 3 2 2 7 18" xfId="48827"/>
    <cellStyle name="Normal 3 3 3 2 2 7 19" xfId="48828"/>
    <cellStyle name="Normal 3 3 3 2 2 7 2" xfId="48829"/>
    <cellStyle name="Normal 3 3 3 2 2 7 20" xfId="48830"/>
    <cellStyle name="Normal 3 3 3 2 2 7 21" xfId="48831"/>
    <cellStyle name="Normal 3 3 3 2 2 7 22" xfId="48832"/>
    <cellStyle name="Normal 3 3 3 2 2 7 3" xfId="48833"/>
    <cellStyle name="Normal 3 3 3 2 2 7 4" xfId="48834"/>
    <cellStyle name="Normal 3 3 3 2 2 7 5" xfId="48835"/>
    <cellStyle name="Normal 3 3 3 2 2 7 6" xfId="48836"/>
    <cellStyle name="Normal 3 3 3 2 2 7 7" xfId="48837"/>
    <cellStyle name="Normal 3 3 3 2 2 7 8" xfId="48838"/>
    <cellStyle name="Normal 3 3 3 2 2 7 9" xfId="48839"/>
    <cellStyle name="Normal 3 3 3 2 2 8" xfId="48840"/>
    <cellStyle name="Normal 3 3 3 2 2 8 10" xfId="48841"/>
    <cellStyle name="Normal 3 3 3 2 2 8 11" xfId="48842"/>
    <cellStyle name="Normal 3 3 3 2 2 8 12" xfId="48843"/>
    <cellStyle name="Normal 3 3 3 2 2 8 13" xfId="48844"/>
    <cellStyle name="Normal 3 3 3 2 2 8 14" xfId="48845"/>
    <cellStyle name="Normal 3 3 3 2 2 8 15" xfId="48846"/>
    <cellStyle name="Normal 3 3 3 2 2 8 16" xfId="48847"/>
    <cellStyle name="Normal 3 3 3 2 2 8 17" xfId="48848"/>
    <cellStyle name="Normal 3 3 3 2 2 8 18" xfId="48849"/>
    <cellStyle name="Normal 3 3 3 2 2 8 19" xfId="48850"/>
    <cellStyle name="Normal 3 3 3 2 2 8 2" xfId="48851"/>
    <cellStyle name="Normal 3 3 3 2 2 8 20" xfId="48852"/>
    <cellStyle name="Normal 3 3 3 2 2 8 21" xfId="48853"/>
    <cellStyle name="Normal 3 3 3 2 2 8 22" xfId="48854"/>
    <cellStyle name="Normal 3 3 3 2 2 8 3" xfId="48855"/>
    <cellStyle name="Normal 3 3 3 2 2 8 4" xfId="48856"/>
    <cellStyle name="Normal 3 3 3 2 2 8 5" xfId="48857"/>
    <cellStyle name="Normal 3 3 3 2 2 8 6" xfId="48858"/>
    <cellStyle name="Normal 3 3 3 2 2 8 7" xfId="48859"/>
    <cellStyle name="Normal 3 3 3 2 2 8 8" xfId="48860"/>
    <cellStyle name="Normal 3 3 3 2 2 8 9" xfId="48861"/>
    <cellStyle name="Normal 3 3 3 2 2 9" xfId="48862"/>
    <cellStyle name="Normal 3 3 3 2 2 9 10" xfId="48863"/>
    <cellStyle name="Normal 3 3 3 2 2 9 11" xfId="48864"/>
    <cellStyle name="Normal 3 3 3 2 2 9 12" xfId="48865"/>
    <cellStyle name="Normal 3 3 3 2 2 9 13" xfId="48866"/>
    <cellStyle name="Normal 3 3 3 2 2 9 14" xfId="48867"/>
    <cellStyle name="Normal 3 3 3 2 2 9 15" xfId="48868"/>
    <cellStyle name="Normal 3 3 3 2 2 9 16" xfId="48869"/>
    <cellStyle name="Normal 3 3 3 2 2 9 17" xfId="48870"/>
    <cellStyle name="Normal 3 3 3 2 2 9 18" xfId="48871"/>
    <cellStyle name="Normal 3 3 3 2 2 9 19" xfId="48872"/>
    <cellStyle name="Normal 3 3 3 2 2 9 2" xfId="48873"/>
    <cellStyle name="Normal 3 3 3 2 2 9 20" xfId="48874"/>
    <cellStyle name="Normal 3 3 3 2 2 9 21" xfId="48875"/>
    <cellStyle name="Normal 3 3 3 2 2 9 22" xfId="48876"/>
    <cellStyle name="Normal 3 3 3 2 2 9 3" xfId="48877"/>
    <cellStyle name="Normal 3 3 3 2 2 9 4" xfId="48878"/>
    <cellStyle name="Normal 3 3 3 2 2 9 5" xfId="48879"/>
    <cellStyle name="Normal 3 3 3 2 2 9 6" xfId="48880"/>
    <cellStyle name="Normal 3 3 3 2 2 9 7" xfId="48881"/>
    <cellStyle name="Normal 3 3 3 2 2 9 8" xfId="48882"/>
    <cellStyle name="Normal 3 3 3 2 2 9 9" xfId="48883"/>
    <cellStyle name="Normal 3 3 3 2 20" xfId="48884"/>
    <cellStyle name="Normal 3 3 3 2 21" xfId="48885"/>
    <cellStyle name="Normal 3 3 3 2 22" xfId="48886"/>
    <cellStyle name="Normal 3 3 3 2 23" xfId="48887"/>
    <cellStyle name="Normal 3 3 3 2 24" xfId="48888"/>
    <cellStyle name="Normal 3 3 3 2 25" xfId="48889"/>
    <cellStyle name="Normal 3 3 3 2 26" xfId="48890"/>
    <cellStyle name="Normal 3 3 3 2 27" xfId="48891"/>
    <cellStyle name="Normal 3 3 3 2 28" xfId="48892"/>
    <cellStyle name="Normal 3 3 3 2 29" xfId="48893"/>
    <cellStyle name="Normal 3 3 3 2 3" xfId="48894"/>
    <cellStyle name="Normal 3 3 3 2 30" xfId="48895"/>
    <cellStyle name="Normal 3 3 3 2 31" xfId="48896"/>
    <cellStyle name="Normal 3 3 3 2 32" xfId="48897"/>
    <cellStyle name="Normal 3 3 3 2 33" xfId="48898"/>
    <cellStyle name="Normal 3 3 3 2 34" xfId="48899"/>
    <cellStyle name="Normal 3 3 3 2 35" xfId="48900"/>
    <cellStyle name="Normal 3 3 3 2 36" xfId="48901"/>
    <cellStyle name="Normal 3 3 3 2 37" xfId="48902"/>
    <cellStyle name="Normal 3 3 3 2 38" xfId="48903"/>
    <cellStyle name="Normal 3 3 3 2 39" xfId="48904"/>
    <cellStyle name="Normal 3 3 3 2 4" xfId="48905"/>
    <cellStyle name="Normal 3 3 3 2 40" xfId="48906"/>
    <cellStyle name="Normal 3 3 3 2 5" xfId="48907"/>
    <cellStyle name="Normal 3 3 3 2 6" xfId="48908"/>
    <cellStyle name="Normal 3 3 3 2 7" xfId="48909"/>
    <cellStyle name="Normal 3 3 3 2 8" xfId="48910"/>
    <cellStyle name="Normal 3 3 3 2 9" xfId="48911"/>
    <cellStyle name="Normal 3 3 3 20" xfId="48912"/>
    <cellStyle name="Normal 3 3 3 20 10" xfId="48913"/>
    <cellStyle name="Normal 3 3 3 20 11" xfId="48914"/>
    <cellStyle name="Normal 3 3 3 20 12" xfId="48915"/>
    <cellStyle name="Normal 3 3 3 20 13" xfId="48916"/>
    <cellStyle name="Normal 3 3 3 20 14" xfId="48917"/>
    <cellStyle name="Normal 3 3 3 20 15" xfId="48918"/>
    <cellStyle name="Normal 3 3 3 20 16" xfId="48919"/>
    <cellStyle name="Normal 3 3 3 20 17" xfId="48920"/>
    <cellStyle name="Normal 3 3 3 20 18" xfId="48921"/>
    <cellStyle name="Normal 3 3 3 20 19" xfId="48922"/>
    <cellStyle name="Normal 3 3 3 20 2" xfId="48923"/>
    <cellStyle name="Normal 3 3 3 20 20" xfId="48924"/>
    <cellStyle name="Normal 3 3 3 20 21" xfId="48925"/>
    <cellStyle name="Normal 3 3 3 20 22" xfId="48926"/>
    <cellStyle name="Normal 3 3 3 20 3" xfId="48927"/>
    <cellStyle name="Normal 3 3 3 20 4" xfId="48928"/>
    <cellStyle name="Normal 3 3 3 20 5" xfId="48929"/>
    <cellStyle name="Normal 3 3 3 20 6" xfId="48930"/>
    <cellStyle name="Normal 3 3 3 20 7" xfId="48931"/>
    <cellStyle name="Normal 3 3 3 20 8" xfId="48932"/>
    <cellStyle name="Normal 3 3 3 20 9" xfId="48933"/>
    <cellStyle name="Normal 3 3 3 21" xfId="48934"/>
    <cellStyle name="Normal 3 3 3 21 10" xfId="48935"/>
    <cellStyle name="Normal 3 3 3 21 11" xfId="48936"/>
    <cellStyle name="Normal 3 3 3 21 12" xfId="48937"/>
    <cellStyle name="Normal 3 3 3 21 13" xfId="48938"/>
    <cellStyle name="Normal 3 3 3 21 14" xfId="48939"/>
    <cellStyle name="Normal 3 3 3 21 15" xfId="48940"/>
    <cellStyle name="Normal 3 3 3 21 16" xfId="48941"/>
    <cellStyle name="Normal 3 3 3 21 17" xfId="48942"/>
    <cellStyle name="Normal 3 3 3 21 18" xfId="48943"/>
    <cellStyle name="Normal 3 3 3 21 19" xfId="48944"/>
    <cellStyle name="Normal 3 3 3 21 2" xfId="48945"/>
    <cellStyle name="Normal 3 3 3 21 20" xfId="48946"/>
    <cellStyle name="Normal 3 3 3 21 21" xfId="48947"/>
    <cellStyle name="Normal 3 3 3 21 22" xfId="48948"/>
    <cellStyle name="Normal 3 3 3 21 3" xfId="48949"/>
    <cellStyle name="Normal 3 3 3 21 4" xfId="48950"/>
    <cellStyle name="Normal 3 3 3 21 5" xfId="48951"/>
    <cellStyle name="Normal 3 3 3 21 6" xfId="48952"/>
    <cellStyle name="Normal 3 3 3 21 7" xfId="48953"/>
    <cellStyle name="Normal 3 3 3 21 8" xfId="48954"/>
    <cellStyle name="Normal 3 3 3 21 9" xfId="48955"/>
    <cellStyle name="Normal 3 3 3 22" xfId="48956"/>
    <cellStyle name="Normal 3 3 3 22 10" xfId="48957"/>
    <cellStyle name="Normal 3 3 3 22 11" xfId="48958"/>
    <cellStyle name="Normal 3 3 3 22 12" xfId="48959"/>
    <cellStyle name="Normal 3 3 3 22 13" xfId="48960"/>
    <cellStyle name="Normal 3 3 3 22 14" xfId="48961"/>
    <cellStyle name="Normal 3 3 3 22 15" xfId="48962"/>
    <cellStyle name="Normal 3 3 3 22 16" xfId="48963"/>
    <cellStyle name="Normal 3 3 3 22 17" xfId="48964"/>
    <cellStyle name="Normal 3 3 3 22 18" xfId="48965"/>
    <cellStyle name="Normal 3 3 3 22 19" xfId="48966"/>
    <cellStyle name="Normal 3 3 3 22 2" xfId="48967"/>
    <cellStyle name="Normal 3 3 3 22 20" xfId="48968"/>
    <cellStyle name="Normal 3 3 3 22 21" xfId="48969"/>
    <cellStyle name="Normal 3 3 3 22 22" xfId="48970"/>
    <cellStyle name="Normal 3 3 3 22 3" xfId="48971"/>
    <cellStyle name="Normal 3 3 3 22 4" xfId="48972"/>
    <cellStyle name="Normal 3 3 3 22 5" xfId="48973"/>
    <cellStyle name="Normal 3 3 3 22 6" xfId="48974"/>
    <cellStyle name="Normal 3 3 3 22 7" xfId="48975"/>
    <cellStyle name="Normal 3 3 3 22 8" xfId="48976"/>
    <cellStyle name="Normal 3 3 3 22 9" xfId="48977"/>
    <cellStyle name="Normal 3 3 3 23" xfId="48978"/>
    <cellStyle name="Normal 3 3 3 23 10" xfId="48979"/>
    <cellStyle name="Normal 3 3 3 23 11" xfId="48980"/>
    <cellStyle name="Normal 3 3 3 23 12" xfId="48981"/>
    <cellStyle name="Normal 3 3 3 23 13" xfId="48982"/>
    <cellStyle name="Normal 3 3 3 23 14" xfId="48983"/>
    <cellStyle name="Normal 3 3 3 23 15" xfId="48984"/>
    <cellStyle name="Normal 3 3 3 23 16" xfId="48985"/>
    <cellStyle name="Normal 3 3 3 23 17" xfId="48986"/>
    <cellStyle name="Normal 3 3 3 23 18" xfId="48987"/>
    <cellStyle name="Normal 3 3 3 23 19" xfId="48988"/>
    <cellStyle name="Normal 3 3 3 23 2" xfId="48989"/>
    <cellStyle name="Normal 3 3 3 23 20" xfId="48990"/>
    <cellStyle name="Normal 3 3 3 23 21" xfId="48991"/>
    <cellStyle name="Normal 3 3 3 23 22" xfId="48992"/>
    <cellStyle name="Normal 3 3 3 23 3" xfId="48993"/>
    <cellStyle name="Normal 3 3 3 23 4" xfId="48994"/>
    <cellStyle name="Normal 3 3 3 23 5" xfId="48995"/>
    <cellStyle name="Normal 3 3 3 23 6" xfId="48996"/>
    <cellStyle name="Normal 3 3 3 23 7" xfId="48997"/>
    <cellStyle name="Normal 3 3 3 23 8" xfId="48998"/>
    <cellStyle name="Normal 3 3 3 23 9" xfId="48999"/>
    <cellStyle name="Normal 3 3 3 24" xfId="49000"/>
    <cellStyle name="Normal 3 3 3 24 10" xfId="49001"/>
    <cellStyle name="Normal 3 3 3 24 11" xfId="49002"/>
    <cellStyle name="Normal 3 3 3 24 12" xfId="49003"/>
    <cellStyle name="Normal 3 3 3 24 13" xfId="49004"/>
    <cellStyle name="Normal 3 3 3 24 14" xfId="49005"/>
    <cellStyle name="Normal 3 3 3 24 15" xfId="49006"/>
    <cellStyle name="Normal 3 3 3 24 16" xfId="49007"/>
    <cellStyle name="Normal 3 3 3 24 17" xfId="49008"/>
    <cellStyle name="Normal 3 3 3 24 18" xfId="49009"/>
    <cellStyle name="Normal 3 3 3 24 19" xfId="49010"/>
    <cellStyle name="Normal 3 3 3 24 2" xfId="49011"/>
    <cellStyle name="Normal 3 3 3 24 20" xfId="49012"/>
    <cellStyle name="Normal 3 3 3 24 21" xfId="49013"/>
    <cellStyle name="Normal 3 3 3 24 22" xfId="49014"/>
    <cellStyle name="Normal 3 3 3 24 3" xfId="49015"/>
    <cellStyle name="Normal 3 3 3 24 4" xfId="49016"/>
    <cellStyle name="Normal 3 3 3 24 5" xfId="49017"/>
    <cellStyle name="Normal 3 3 3 24 6" xfId="49018"/>
    <cellStyle name="Normal 3 3 3 24 7" xfId="49019"/>
    <cellStyle name="Normal 3 3 3 24 8" xfId="49020"/>
    <cellStyle name="Normal 3 3 3 24 9" xfId="49021"/>
    <cellStyle name="Normal 3 3 3 25" xfId="49022"/>
    <cellStyle name="Normal 3 3 3 26" xfId="49023"/>
    <cellStyle name="Normal 3 3 3 27" xfId="49024"/>
    <cellStyle name="Normal 3 3 3 28" xfId="49025"/>
    <cellStyle name="Normal 3 3 3 29" xfId="49026"/>
    <cellStyle name="Normal 3 3 3 3" xfId="49027"/>
    <cellStyle name="Normal 3 3 3 3 10" xfId="49028"/>
    <cellStyle name="Normal 3 3 3 3 11" xfId="49029"/>
    <cellStyle name="Normal 3 3 3 3 12" xfId="49030"/>
    <cellStyle name="Normal 3 3 3 3 13" xfId="49031"/>
    <cellStyle name="Normal 3 3 3 3 14" xfId="49032"/>
    <cellStyle name="Normal 3 3 3 3 15" xfId="49033"/>
    <cellStyle name="Normal 3 3 3 3 16" xfId="49034"/>
    <cellStyle name="Normal 3 3 3 3 17" xfId="49035"/>
    <cellStyle name="Normal 3 3 3 3 18" xfId="49036"/>
    <cellStyle name="Normal 3 3 3 3 19" xfId="49037"/>
    <cellStyle name="Normal 3 3 3 3 2" xfId="49038"/>
    <cellStyle name="Normal 3 3 3 3 20" xfId="49039"/>
    <cellStyle name="Normal 3 3 3 3 21" xfId="49040"/>
    <cellStyle name="Normal 3 3 3 3 22" xfId="49041"/>
    <cellStyle name="Normal 3 3 3 3 3" xfId="49042"/>
    <cellStyle name="Normal 3 3 3 3 4" xfId="49043"/>
    <cellStyle name="Normal 3 3 3 3 5" xfId="49044"/>
    <cellStyle name="Normal 3 3 3 3 6" xfId="49045"/>
    <cellStyle name="Normal 3 3 3 3 7" xfId="49046"/>
    <cellStyle name="Normal 3 3 3 3 8" xfId="49047"/>
    <cellStyle name="Normal 3 3 3 3 9" xfId="49048"/>
    <cellStyle name="Normal 3 3 3 30" xfId="49049"/>
    <cellStyle name="Normal 3 3 3 31" xfId="49050"/>
    <cellStyle name="Normal 3 3 3 32" xfId="49051"/>
    <cellStyle name="Normal 3 3 3 33" xfId="49052"/>
    <cellStyle name="Normal 3 3 3 34" xfId="49053"/>
    <cellStyle name="Normal 3 3 3 35" xfId="49054"/>
    <cellStyle name="Normal 3 3 3 36" xfId="49055"/>
    <cellStyle name="Normal 3 3 3 37" xfId="49056"/>
    <cellStyle name="Normal 3 3 3 38" xfId="49057"/>
    <cellStyle name="Normal 3 3 3 39" xfId="49058"/>
    <cellStyle name="Normal 3 3 3 4" xfId="49059"/>
    <cellStyle name="Normal 3 3 3 4 10" xfId="49060"/>
    <cellStyle name="Normal 3 3 3 4 11" xfId="49061"/>
    <cellStyle name="Normal 3 3 3 4 12" xfId="49062"/>
    <cellStyle name="Normal 3 3 3 4 13" xfId="49063"/>
    <cellStyle name="Normal 3 3 3 4 14" xfId="49064"/>
    <cellStyle name="Normal 3 3 3 4 15" xfId="49065"/>
    <cellStyle name="Normal 3 3 3 4 16" xfId="49066"/>
    <cellStyle name="Normal 3 3 3 4 17" xfId="49067"/>
    <cellStyle name="Normal 3 3 3 4 18" xfId="49068"/>
    <cellStyle name="Normal 3 3 3 4 19" xfId="49069"/>
    <cellStyle name="Normal 3 3 3 4 2" xfId="49070"/>
    <cellStyle name="Normal 3 3 3 4 20" xfId="49071"/>
    <cellStyle name="Normal 3 3 3 4 21" xfId="49072"/>
    <cellStyle name="Normal 3 3 3 4 22" xfId="49073"/>
    <cellStyle name="Normal 3 3 3 4 3" xfId="49074"/>
    <cellStyle name="Normal 3 3 3 4 4" xfId="49075"/>
    <cellStyle name="Normal 3 3 3 4 5" xfId="49076"/>
    <cellStyle name="Normal 3 3 3 4 6" xfId="49077"/>
    <cellStyle name="Normal 3 3 3 4 7" xfId="49078"/>
    <cellStyle name="Normal 3 3 3 4 8" xfId="49079"/>
    <cellStyle name="Normal 3 3 3 4 9" xfId="49080"/>
    <cellStyle name="Normal 3 3 3 40" xfId="49081"/>
    <cellStyle name="Normal 3 3 3 41" xfId="49082"/>
    <cellStyle name="Normal 3 3 3 42" xfId="49083"/>
    <cellStyle name="Normal 3 3 3 43" xfId="49084"/>
    <cellStyle name="Normal 3 3 3 44" xfId="49085"/>
    <cellStyle name="Normal 3 3 3 45" xfId="49086"/>
    <cellStyle name="Normal 3 3 3 5" xfId="49087"/>
    <cellStyle name="Normal 3 3 3 5 10" xfId="49088"/>
    <cellStyle name="Normal 3 3 3 5 11" xfId="49089"/>
    <cellStyle name="Normal 3 3 3 5 12" xfId="49090"/>
    <cellStyle name="Normal 3 3 3 5 13" xfId="49091"/>
    <cellStyle name="Normal 3 3 3 5 14" xfId="49092"/>
    <cellStyle name="Normal 3 3 3 5 15" xfId="49093"/>
    <cellStyle name="Normal 3 3 3 5 16" xfId="49094"/>
    <cellStyle name="Normal 3 3 3 5 17" xfId="49095"/>
    <cellStyle name="Normal 3 3 3 5 18" xfId="49096"/>
    <cellStyle name="Normal 3 3 3 5 19" xfId="49097"/>
    <cellStyle name="Normal 3 3 3 5 2" xfId="49098"/>
    <cellStyle name="Normal 3 3 3 5 20" xfId="49099"/>
    <cellStyle name="Normal 3 3 3 5 21" xfId="49100"/>
    <cellStyle name="Normal 3 3 3 5 22" xfId="49101"/>
    <cellStyle name="Normal 3 3 3 5 3" xfId="49102"/>
    <cellStyle name="Normal 3 3 3 5 4" xfId="49103"/>
    <cellStyle name="Normal 3 3 3 5 5" xfId="49104"/>
    <cellStyle name="Normal 3 3 3 5 6" xfId="49105"/>
    <cellStyle name="Normal 3 3 3 5 7" xfId="49106"/>
    <cellStyle name="Normal 3 3 3 5 8" xfId="49107"/>
    <cellStyle name="Normal 3 3 3 5 9" xfId="49108"/>
    <cellStyle name="Normal 3 3 3 6" xfId="49109"/>
    <cellStyle name="Normal 3 3 3 6 10" xfId="49110"/>
    <cellStyle name="Normal 3 3 3 6 11" xfId="49111"/>
    <cellStyle name="Normal 3 3 3 6 12" xfId="49112"/>
    <cellStyle name="Normal 3 3 3 6 13" xfId="49113"/>
    <cellStyle name="Normal 3 3 3 6 14" xfId="49114"/>
    <cellStyle name="Normal 3 3 3 6 15" xfId="49115"/>
    <cellStyle name="Normal 3 3 3 6 16" xfId="49116"/>
    <cellStyle name="Normal 3 3 3 6 17" xfId="49117"/>
    <cellStyle name="Normal 3 3 3 6 18" xfId="49118"/>
    <cellStyle name="Normal 3 3 3 6 19" xfId="49119"/>
    <cellStyle name="Normal 3 3 3 6 2" xfId="49120"/>
    <cellStyle name="Normal 3 3 3 6 20" xfId="49121"/>
    <cellStyle name="Normal 3 3 3 6 21" xfId="49122"/>
    <cellStyle name="Normal 3 3 3 6 22" xfId="49123"/>
    <cellStyle name="Normal 3 3 3 6 3" xfId="49124"/>
    <cellStyle name="Normal 3 3 3 6 4" xfId="49125"/>
    <cellStyle name="Normal 3 3 3 6 5" xfId="49126"/>
    <cellStyle name="Normal 3 3 3 6 6" xfId="49127"/>
    <cellStyle name="Normal 3 3 3 6 7" xfId="49128"/>
    <cellStyle name="Normal 3 3 3 6 8" xfId="49129"/>
    <cellStyle name="Normal 3 3 3 6 9" xfId="49130"/>
    <cellStyle name="Normal 3 3 3 7" xfId="49131"/>
    <cellStyle name="Normal 3 3 3 7 10" xfId="49132"/>
    <cellStyle name="Normal 3 3 3 7 11" xfId="49133"/>
    <cellStyle name="Normal 3 3 3 7 12" xfId="49134"/>
    <cellStyle name="Normal 3 3 3 7 13" xfId="49135"/>
    <cellStyle name="Normal 3 3 3 7 14" xfId="49136"/>
    <cellStyle name="Normal 3 3 3 7 15" xfId="49137"/>
    <cellStyle name="Normal 3 3 3 7 16" xfId="49138"/>
    <cellStyle name="Normal 3 3 3 7 17" xfId="49139"/>
    <cellStyle name="Normal 3 3 3 7 18" xfId="49140"/>
    <cellStyle name="Normal 3 3 3 7 19" xfId="49141"/>
    <cellStyle name="Normal 3 3 3 7 2" xfId="49142"/>
    <cellStyle name="Normal 3 3 3 7 20" xfId="49143"/>
    <cellStyle name="Normal 3 3 3 7 21" xfId="49144"/>
    <cellStyle name="Normal 3 3 3 7 22" xfId="49145"/>
    <cellStyle name="Normal 3 3 3 7 3" xfId="49146"/>
    <cellStyle name="Normal 3 3 3 7 4" xfId="49147"/>
    <cellStyle name="Normal 3 3 3 7 5" xfId="49148"/>
    <cellStyle name="Normal 3 3 3 7 6" xfId="49149"/>
    <cellStyle name="Normal 3 3 3 7 7" xfId="49150"/>
    <cellStyle name="Normal 3 3 3 7 8" xfId="49151"/>
    <cellStyle name="Normal 3 3 3 7 9" xfId="49152"/>
    <cellStyle name="Normal 3 3 3 8" xfId="49153"/>
    <cellStyle name="Normal 3 3 3 8 10" xfId="49154"/>
    <cellStyle name="Normal 3 3 3 8 11" xfId="49155"/>
    <cellStyle name="Normal 3 3 3 8 12" xfId="49156"/>
    <cellStyle name="Normal 3 3 3 8 13" xfId="49157"/>
    <cellStyle name="Normal 3 3 3 8 14" xfId="49158"/>
    <cellStyle name="Normal 3 3 3 8 15" xfId="49159"/>
    <cellStyle name="Normal 3 3 3 8 16" xfId="49160"/>
    <cellStyle name="Normal 3 3 3 8 17" xfId="49161"/>
    <cellStyle name="Normal 3 3 3 8 18" xfId="49162"/>
    <cellStyle name="Normal 3 3 3 8 19" xfId="49163"/>
    <cellStyle name="Normal 3 3 3 8 2" xfId="49164"/>
    <cellStyle name="Normal 3 3 3 8 20" xfId="49165"/>
    <cellStyle name="Normal 3 3 3 8 21" xfId="49166"/>
    <cellStyle name="Normal 3 3 3 8 22" xfId="49167"/>
    <cellStyle name="Normal 3 3 3 8 3" xfId="49168"/>
    <cellStyle name="Normal 3 3 3 8 4" xfId="49169"/>
    <cellStyle name="Normal 3 3 3 8 5" xfId="49170"/>
    <cellStyle name="Normal 3 3 3 8 6" xfId="49171"/>
    <cellStyle name="Normal 3 3 3 8 7" xfId="49172"/>
    <cellStyle name="Normal 3 3 3 8 8" xfId="49173"/>
    <cellStyle name="Normal 3 3 3 8 9" xfId="49174"/>
    <cellStyle name="Normal 3 3 3 9" xfId="49175"/>
    <cellStyle name="Normal 3 3 3 9 10" xfId="49176"/>
    <cellStyle name="Normal 3 3 3 9 11" xfId="49177"/>
    <cellStyle name="Normal 3 3 3 9 12" xfId="49178"/>
    <cellStyle name="Normal 3 3 3 9 13" xfId="49179"/>
    <cellStyle name="Normal 3 3 3 9 14" xfId="49180"/>
    <cellStyle name="Normal 3 3 3 9 15" xfId="49181"/>
    <cellStyle name="Normal 3 3 3 9 16" xfId="49182"/>
    <cellStyle name="Normal 3 3 3 9 17" xfId="49183"/>
    <cellStyle name="Normal 3 3 3 9 18" xfId="49184"/>
    <cellStyle name="Normal 3 3 3 9 19" xfId="49185"/>
    <cellStyle name="Normal 3 3 3 9 2" xfId="49186"/>
    <cellStyle name="Normal 3 3 3 9 20" xfId="49187"/>
    <cellStyle name="Normal 3 3 3 9 21" xfId="49188"/>
    <cellStyle name="Normal 3 3 3 9 22" xfId="49189"/>
    <cellStyle name="Normal 3 3 3 9 3" xfId="49190"/>
    <cellStyle name="Normal 3 3 3 9 4" xfId="49191"/>
    <cellStyle name="Normal 3 3 3 9 5" xfId="49192"/>
    <cellStyle name="Normal 3 3 3 9 6" xfId="49193"/>
    <cellStyle name="Normal 3 3 3 9 7" xfId="49194"/>
    <cellStyle name="Normal 3 3 3 9 8" xfId="49195"/>
    <cellStyle name="Normal 3 3 3 9 9" xfId="49196"/>
    <cellStyle name="Normal 3 3 30" xfId="49197"/>
    <cellStyle name="Normal 3 3 31" xfId="49198"/>
    <cellStyle name="Normal 3 3 32" xfId="49199"/>
    <cellStyle name="Normal 3 3 33" xfId="49200"/>
    <cellStyle name="Normal 3 3 34" xfId="49201"/>
    <cellStyle name="Normal 3 3 35" xfId="49202"/>
    <cellStyle name="Normal 3 3 36" xfId="49203"/>
    <cellStyle name="Normal 3 3 37" xfId="49204"/>
    <cellStyle name="Normal 3 3 38" xfId="49205"/>
    <cellStyle name="Normal 3 3 39" xfId="49206"/>
    <cellStyle name="Normal 3 3 4" xfId="49207"/>
    <cellStyle name="Normal 3 3 4 10" xfId="49208"/>
    <cellStyle name="Normal 3 3 4 10 10" xfId="49209"/>
    <cellStyle name="Normal 3 3 4 10 11" xfId="49210"/>
    <cellStyle name="Normal 3 3 4 10 12" xfId="49211"/>
    <cellStyle name="Normal 3 3 4 10 13" xfId="49212"/>
    <cellStyle name="Normal 3 3 4 10 14" xfId="49213"/>
    <cellStyle name="Normal 3 3 4 10 15" xfId="49214"/>
    <cellStyle name="Normal 3 3 4 10 16" xfId="49215"/>
    <cellStyle name="Normal 3 3 4 10 17" xfId="49216"/>
    <cellStyle name="Normal 3 3 4 10 18" xfId="49217"/>
    <cellStyle name="Normal 3 3 4 10 19" xfId="49218"/>
    <cellStyle name="Normal 3 3 4 10 2" xfId="49219"/>
    <cellStyle name="Normal 3 3 4 10 20" xfId="49220"/>
    <cellStyle name="Normal 3 3 4 10 21" xfId="49221"/>
    <cellStyle name="Normal 3 3 4 10 22" xfId="49222"/>
    <cellStyle name="Normal 3 3 4 10 3" xfId="49223"/>
    <cellStyle name="Normal 3 3 4 10 4" xfId="49224"/>
    <cellStyle name="Normal 3 3 4 10 5" xfId="49225"/>
    <cellStyle name="Normal 3 3 4 10 6" xfId="49226"/>
    <cellStyle name="Normal 3 3 4 10 7" xfId="49227"/>
    <cellStyle name="Normal 3 3 4 10 8" xfId="49228"/>
    <cellStyle name="Normal 3 3 4 10 9" xfId="49229"/>
    <cellStyle name="Normal 3 3 4 11" xfId="49230"/>
    <cellStyle name="Normal 3 3 4 11 10" xfId="49231"/>
    <cellStyle name="Normal 3 3 4 11 11" xfId="49232"/>
    <cellStyle name="Normal 3 3 4 11 12" xfId="49233"/>
    <cellStyle name="Normal 3 3 4 11 13" xfId="49234"/>
    <cellStyle name="Normal 3 3 4 11 14" xfId="49235"/>
    <cellStyle name="Normal 3 3 4 11 15" xfId="49236"/>
    <cellStyle name="Normal 3 3 4 11 16" xfId="49237"/>
    <cellStyle name="Normal 3 3 4 11 17" xfId="49238"/>
    <cellStyle name="Normal 3 3 4 11 18" xfId="49239"/>
    <cellStyle name="Normal 3 3 4 11 19" xfId="49240"/>
    <cellStyle name="Normal 3 3 4 11 2" xfId="49241"/>
    <cellStyle name="Normal 3 3 4 11 20" xfId="49242"/>
    <cellStyle name="Normal 3 3 4 11 21" xfId="49243"/>
    <cellStyle name="Normal 3 3 4 11 22" xfId="49244"/>
    <cellStyle name="Normal 3 3 4 11 3" xfId="49245"/>
    <cellStyle name="Normal 3 3 4 11 4" xfId="49246"/>
    <cellStyle name="Normal 3 3 4 11 5" xfId="49247"/>
    <cellStyle name="Normal 3 3 4 11 6" xfId="49248"/>
    <cellStyle name="Normal 3 3 4 11 7" xfId="49249"/>
    <cellStyle name="Normal 3 3 4 11 8" xfId="49250"/>
    <cellStyle name="Normal 3 3 4 11 9" xfId="49251"/>
    <cellStyle name="Normal 3 3 4 12" xfId="49252"/>
    <cellStyle name="Normal 3 3 4 12 10" xfId="49253"/>
    <cellStyle name="Normal 3 3 4 12 11" xfId="49254"/>
    <cellStyle name="Normal 3 3 4 12 12" xfId="49255"/>
    <cellStyle name="Normal 3 3 4 12 13" xfId="49256"/>
    <cellStyle name="Normal 3 3 4 12 14" xfId="49257"/>
    <cellStyle name="Normal 3 3 4 12 15" xfId="49258"/>
    <cellStyle name="Normal 3 3 4 12 16" xfId="49259"/>
    <cellStyle name="Normal 3 3 4 12 17" xfId="49260"/>
    <cellStyle name="Normal 3 3 4 12 18" xfId="49261"/>
    <cellStyle name="Normal 3 3 4 12 19" xfId="49262"/>
    <cellStyle name="Normal 3 3 4 12 2" xfId="49263"/>
    <cellStyle name="Normal 3 3 4 12 20" xfId="49264"/>
    <cellStyle name="Normal 3 3 4 12 21" xfId="49265"/>
    <cellStyle name="Normal 3 3 4 12 22" xfId="49266"/>
    <cellStyle name="Normal 3 3 4 12 3" xfId="49267"/>
    <cellStyle name="Normal 3 3 4 12 4" xfId="49268"/>
    <cellStyle name="Normal 3 3 4 12 5" xfId="49269"/>
    <cellStyle name="Normal 3 3 4 12 6" xfId="49270"/>
    <cellStyle name="Normal 3 3 4 12 7" xfId="49271"/>
    <cellStyle name="Normal 3 3 4 12 8" xfId="49272"/>
    <cellStyle name="Normal 3 3 4 12 9" xfId="49273"/>
    <cellStyle name="Normal 3 3 4 13" xfId="49274"/>
    <cellStyle name="Normal 3 3 4 13 10" xfId="49275"/>
    <cellStyle name="Normal 3 3 4 13 11" xfId="49276"/>
    <cellStyle name="Normal 3 3 4 13 12" xfId="49277"/>
    <cellStyle name="Normal 3 3 4 13 13" xfId="49278"/>
    <cellStyle name="Normal 3 3 4 13 14" xfId="49279"/>
    <cellStyle name="Normal 3 3 4 13 15" xfId="49280"/>
    <cellStyle name="Normal 3 3 4 13 16" xfId="49281"/>
    <cellStyle name="Normal 3 3 4 13 17" xfId="49282"/>
    <cellStyle name="Normal 3 3 4 13 18" xfId="49283"/>
    <cellStyle name="Normal 3 3 4 13 19" xfId="49284"/>
    <cellStyle name="Normal 3 3 4 13 2" xfId="49285"/>
    <cellStyle name="Normal 3 3 4 13 20" xfId="49286"/>
    <cellStyle name="Normal 3 3 4 13 21" xfId="49287"/>
    <cellStyle name="Normal 3 3 4 13 22" xfId="49288"/>
    <cellStyle name="Normal 3 3 4 13 3" xfId="49289"/>
    <cellStyle name="Normal 3 3 4 13 4" xfId="49290"/>
    <cellStyle name="Normal 3 3 4 13 5" xfId="49291"/>
    <cellStyle name="Normal 3 3 4 13 6" xfId="49292"/>
    <cellStyle name="Normal 3 3 4 13 7" xfId="49293"/>
    <cellStyle name="Normal 3 3 4 13 8" xfId="49294"/>
    <cellStyle name="Normal 3 3 4 13 9" xfId="49295"/>
    <cellStyle name="Normal 3 3 4 14" xfId="49296"/>
    <cellStyle name="Normal 3 3 4 14 10" xfId="49297"/>
    <cellStyle name="Normal 3 3 4 14 11" xfId="49298"/>
    <cellStyle name="Normal 3 3 4 14 12" xfId="49299"/>
    <cellStyle name="Normal 3 3 4 14 13" xfId="49300"/>
    <cellStyle name="Normal 3 3 4 14 14" xfId="49301"/>
    <cellStyle name="Normal 3 3 4 14 15" xfId="49302"/>
    <cellStyle name="Normal 3 3 4 14 16" xfId="49303"/>
    <cellStyle name="Normal 3 3 4 14 17" xfId="49304"/>
    <cellStyle name="Normal 3 3 4 14 18" xfId="49305"/>
    <cellStyle name="Normal 3 3 4 14 19" xfId="49306"/>
    <cellStyle name="Normal 3 3 4 14 2" xfId="49307"/>
    <cellStyle name="Normal 3 3 4 14 20" xfId="49308"/>
    <cellStyle name="Normal 3 3 4 14 21" xfId="49309"/>
    <cellStyle name="Normal 3 3 4 14 22" xfId="49310"/>
    <cellStyle name="Normal 3 3 4 14 3" xfId="49311"/>
    <cellStyle name="Normal 3 3 4 14 4" xfId="49312"/>
    <cellStyle name="Normal 3 3 4 14 5" xfId="49313"/>
    <cellStyle name="Normal 3 3 4 14 6" xfId="49314"/>
    <cellStyle name="Normal 3 3 4 14 7" xfId="49315"/>
    <cellStyle name="Normal 3 3 4 14 8" xfId="49316"/>
    <cellStyle name="Normal 3 3 4 14 9" xfId="49317"/>
    <cellStyle name="Normal 3 3 4 15" xfId="49318"/>
    <cellStyle name="Normal 3 3 4 15 10" xfId="49319"/>
    <cellStyle name="Normal 3 3 4 15 11" xfId="49320"/>
    <cellStyle name="Normal 3 3 4 15 12" xfId="49321"/>
    <cellStyle name="Normal 3 3 4 15 13" xfId="49322"/>
    <cellStyle name="Normal 3 3 4 15 14" xfId="49323"/>
    <cellStyle name="Normal 3 3 4 15 15" xfId="49324"/>
    <cellStyle name="Normal 3 3 4 15 16" xfId="49325"/>
    <cellStyle name="Normal 3 3 4 15 17" xfId="49326"/>
    <cellStyle name="Normal 3 3 4 15 18" xfId="49327"/>
    <cellStyle name="Normal 3 3 4 15 19" xfId="49328"/>
    <cellStyle name="Normal 3 3 4 15 2" xfId="49329"/>
    <cellStyle name="Normal 3 3 4 15 20" xfId="49330"/>
    <cellStyle name="Normal 3 3 4 15 21" xfId="49331"/>
    <cellStyle name="Normal 3 3 4 15 22" xfId="49332"/>
    <cellStyle name="Normal 3 3 4 15 3" xfId="49333"/>
    <cellStyle name="Normal 3 3 4 15 4" xfId="49334"/>
    <cellStyle name="Normal 3 3 4 15 5" xfId="49335"/>
    <cellStyle name="Normal 3 3 4 15 6" xfId="49336"/>
    <cellStyle name="Normal 3 3 4 15 7" xfId="49337"/>
    <cellStyle name="Normal 3 3 4 15 8" xfId="49338"/>
    <cellStyle name="Normal 3 3 4 15 9" xfId="49339"/>
    <cellStyle name="Normal 3 3 4 16" xfId="49340"/>
    <cellStyle name="Normal 3 3 4 16 10" xfId="49341"/>
    <cellStyle name="Normal 3 3 4 16 11" xfId="49342"/>
    <cellStyle name="Normal 3 3 4 16 12" xfId="49343"/>
    <cellStyle name="Normal 3 3 4 16 13" xfId="49344"/>
    <cellStyle name="Normal 3 3 4 16 14" xfId="49345"/>
    <cellStyle name="Normal 3 3 4 16 15" xfId="49346"/>
    <cellStyle name="Normal 3 3 4 16 16" xfId="49347"/>
    <cellStyle name="Normal 3 3 4 16 17" xfId="49348"/>
    <cellStyle name="Normal 3 3 4 16 18" xfId="49349"/>
    <cellStyle name="Normal 3 3 4 16 19" xfId="49350"/>
    <cellStyle name="Normal 3 3 4 16 2" xfId="49351"/>
    <cellStyle name="Normal 3 3 4 16 20" xfId="49352"/>
    <cellStyle name="Normal 3 3 4 16 21" xfId="49353"/>
    <cellStyle name="Normal 3 3 4 16 22" xfId="49354"/>
    <cellStyle name="Normal 3 3 4 16 3" xfId="49355"/>
    <cellStyle name="Normal 3 3 4 16 4" xfId="49356"/>
    <cellStyle name="Normal 3 3 4 16 5" xfId="49357"/>
    <cellStyle name="Normal 3 3 4 16 6" xfId="49358"/>
    <cellStyle name="Normal 3 3 4 16 7" xfId="49359"/>
    <cellStyle name="Normal 3 3 4 16 8" xfId="49360"/>
    <cellStyle name="Normal 3 3 4 16 9" xfId="49361"/>
    <cellStyle name="Normal 3 3 4 17" xfId="49362"/>
    <cellStyle name="Normal 3 3 4 17 10" xfId="49363"/>
    <cellStyle name="Normal 3 3 4 17 11" xfId="49364"/>
    <cellStyle name="Normal 3 3 4 17 12" xfId="49365"/>
    <cellStyle name="Normal 3 3 4 17 13" xfId="49366"/>
    <cellStyle name="Normal 3 3 4 17 14" xfId="49367"/>
    <cellStyle name="Normal 3 3 4 17 15" xfId="49368"/>
    <cellStyle name="Normal 3 3 4 17 16" xfId="49369"/>
    <cellStyle name="Normal 3 3 4 17 17" xfId="49370"/>
    <cellStyle name="Normal 3 3 4 17 18" xfId="49371"/>
    <cellStyle name="Normal 3 3 4 17 19" xfId="49372"/>
    <cellStyle name="Normal 3 3 4 17 2" xfId="49373"/>
    <cellStyle name="Normal 3 3 4 17 20" xfId="49374"/>
    <cellStyle name="Normal 3 3 4 17 21" xfId="49375"/>
    <cellStyle name="Normal 3 3 4 17 22" xfId="49376"/>
    <cellStyle name="Normal 3 3 4 17 3" xfId="49377"/>
    <cellStyle name="Normal 3 3 4 17 4" xfId="49378"/>
    <cellStyle name="Normal 3 3 4 17 5" xfId="49379"/>
    <cellStyle name="Normal 3 3 4 17 6" xfId="49380"/>
    <cellStyle name="Normal 3 3 4 17 7" xfId="49381"/>
    <cellStyle name="Normal 3 3 4 17 8" xfId="49382"/>
    <cellStyle name="Normal 3 3 4 17 9" xfId="49383"/>
    <cellStyle name="Normal 3 3 4 18" xfId="49384"/>
    <cellStyle name="Normal 3 3 4 18 10" xfId="49385"/>
    <cellStyle name="Normal 3 3 4 18 11" xfId="49386"/>
    <cellStyle name="Normal 3 3 4 18 12" xfId="49387"/>
    <cellStyle name="Normal 3 3 4 18 13" xfId="49388"/>
    <cellStyle name="Normal 3 3 4 18 14" xfId="49389"/>
    <cellStyle name="Normal 3 3 4 18 15" xfId="49390"/>
    <cellStyle name="Normal 3 3 4 18 16" xfId="49391"/>
    <cellStyle name="Normal 3 3 4 18 17" xfId="49392"/>
    <cellStyle name="Normal 3 3 4 18 18" xfId="49393"/>
    <cellStyle name="Normal 3 3 4 18 19" xfId="49394"/>
    <cellStyle name="Normal 3 3 4 18 2" xfId="49395"/>
    <cellStyle name="Normal 3 3 4 18 20" xfId="49396"/>
    <cellStyle name="Normal 3 3 4 18 21" xfId="49397"/>
    <cellStyle name="Normal 3 3 4 18 22" xfId="49398"/>
    <cellStyle name="Normal 3 3 4 18 3" xfId="49399"/>
    <cellStyle name="Normal 3 3 4 18 4" xfId="49400"/>
    <cellStyle name="Normal 3 3 4 18 5" xfId="49401"/>
    <cellStyle name="Normal 3 3 4 18 6" xfId="49402"/>
    <cellStyle name="Normal 3 3 4 18 7" xfId="49403"/>
    <cellStyle name="Normal 3 3 4 18 8" xfId="49404"/>
    <cellStyle name="Normal 3 3 4 18 9" xfId="49405"/>
    <cellStyle name="Normal 3 3 4 19" xfId="49406"/>
    <cellStyle name="Normal 3 3 4 19 10" xfId="49407"/>
    <cellStyle name="Normal 3 3 4 19 11" xfId="49408"/>
    <cellStyle name="Normal 3 3 4 19 12" xfId="49409"/>
    <cellStyle name="Normal 3 3 4 19 13" xfId="49410"/>
    <cellStyle name="Normal 3 3 4 19 14" xfId="49411"/>
    <cellStyle name="Normal 3 3 4 19 15" xfId="49412"/>
    <cellStyle name="Normal 3 3 4 19 16" xfId="49413"/>
    <cellStyle name="Normal 3 3 4 19 17" xfId="49414"/>
    <cellStyle name="Normal 3 3 4 19 18" xfId="49415"/>
    <cellStyle name="Normal 3 3 4 19 19" xfId="49416"/>
    <cellStyle name="Normal 3 3 4 19 2" xfId="49417"/>
    <cellStyle name="Normal 3 3 4 19 20" xfId="49418"/>
    <cellStyle name="Normal 3 3 4 19 21" xfId="49419"/>
    <cellStyle name="Normal 3 3 4 19 22" xfId="49420"/>
    <cellStyle name="Normal 3 3 4 19 3" xfId="49421"/>
    <cellStyle name="Normal 3 3 4 19 4" xfId="49422"/>
    <cellStyle name="Normal 3 3 4 19 5" xfId="49423"/>
    <cellStyle name="Normal 3 3 4 19 6" xfId="49424"/>
    <cellStyle name="Normal 3 3 4 19 7" xfId="49425"/>
    <cellStyle name="Normal 3 3 4 19 8" xfId="49426"/>
    <cellStyle name="Normal 3 3 4 19 9" xfId="49427"/>
    <cellStyle name="Normal 3 3 4 2" xfId="49428"/>
    <cellStyle name="Normal 3 3 4 2 10" xfId="49429"/>
    <cellStyle name="Normal 3 3 4 2 11" xfId="49430"/>
    <cellStyle name="Normal 3 3 4 2 12" xfId="49431"/>
    <cellStyle name="Normal 3 3 4 2 13" xfId="49432"/>
    <cellStyle name="Normal 3 3 4 2 14" xfId="49433"/>
    <cellStyle name="Normal 3 3 4 2 15" xfId="49434"/>
    <cellStyle name="Normal 3 3 4 2 16" xfId="49435"/>
    <cellStyle name="Normal 3 3 4 2 17" xfId="49436"/>
    <cellStyle name="Normal 3 3 4 2 18" xfId="49437"/>
    <cellStyle name="Normal 3 3 4 2 19" xfId="49438"/>
    <cellStyle name="Normal 3 3 4 2 2" xfId="49439"/>
    <cellStyle name="Normal 3 3 4 2 20" xfId="49440"/>
    <cellStyle name="Normal 3 3 4 2 21" xfId="49441"/>
    <cellStyle name="Normal 3 3 4 2 22" xfId="49442"/>
    <cellStyle name="Normal 3 3 4 2 23" xfId="49443"/>
    <cellStyle name="Normal 3 3 4 2 24" xfId="49444"/>
    <cellStyle name="Normal 3 3 4 2 25" xfId="49445"/>
    <cellStyle name="Normal 3 3 4 2 26" xfId="49446"/>
    <cellStyle name="Normal 3 3 4 2 27" xfId="49447"/>
    <cellStyle name="Normal 3 3 4 2 28" xfId="49448"/>
    <cellStyle name="Normal 3 3 4 2 29" xfId="49449"/>
    <cellStyle name="Normal 3 3 4 2 3" xfId="49450"/>
    <cellStyle name="Normal 3 3 4 2 30" xfId="49451"/>
    <cellStyle name="Normal 3 3 4 2 31" xfId="49452"/>
    <cellStyle name="Normal 3 3 4 2 32" xfId="49453"/>
    <cellStyle name="Normal 3 3 4 2 33" xfId="49454"/>
    <cellStyle name="Normal 3 3 4 2 34" xfId="49455"/>
    <cellStyle name="Normal 3 3 4 2 35" xfId="49456"/>
    <cellStyle name="Normal 3 3 4 2 36" xfId="49457"/>
    <cellStyle name="Normal 3 3 4 2 37" xfId="49458"/>
    <cellStyle name="Normal 3 3 4 2 38" xfId="49459"/>
    <cellStyle name="Normal 3 3 4 2 39" xfId="49460"/>
    <cellStyle name="Normal 3 3 4 2 4" xfId="49461"/>
    <cellStyle name="Normal 3 3 4 2 40" xfId="49462"/>
    <cellStyle name="Normal 3 3 4 2 5" xfId="49463"/>
    <cellStyle name="Normal 3 3 4 2 6" xfId="49464"/>
    <cellStyle name="Normal 3 3 4 2 7" xfId="49465"/>
    <cellStyle name="Normal 3 3 4 2 8" xfId="49466"/>
    <cellStyle name="Normal 3 3 4 2 9" xfId="49467"/>
    <cellStyle name="Normal 3 3 4 20" xfId="49468"/>
    <cellStyle name="Normal 3 3 4 21" xfId="49469"/>
    <cellStyle name="Normal 3 3 4 22" xfId="49470"/>
    <cellStyle name="Normal 3 3 4 23" xfId="49471"/>
    <cellStyle name="Normal 3 3 4 24" xfId="49472"/>
    <cellStyle name="Normal 3 3 4 25" xfId="49473"/>
    <cellStyle name="Normal 3 3 4 26" xfId="49474"/>
    <cellStyle name="Normal 3 3 4 27" xfId="49475"/>
    <cellStyle name="Normal 3 3 4 28" xfId="49476"/>
    <cellStyle name="Normal 3 3 4 29" xfId="49477"/>
    <cellStyle name="Normal 3 3 4 3" xfId="49478"/>
    <cellStyle name="Normal 3 3 4 3 10" xfId="49479"/>
    <cellStyle name="Normal 3 3 4 3 11" xfId="49480"/>
    <cellStyle name="Normal 3 3 4 3 12" xfId="49481"/>
    <cellStyle name="Normal 3 3 4 3 13" xfId="49482"/>
    <cellStyle name="Normal 3 3 4 3 14" xfId="49483"/>
    <cellStyle name="Normal 3 3 4 3 15" xfId="49484"/>
    <cellStyle name="Normal 3 3 4 3 16" xfId="49485"/>
    <cellStyle name="Normal 3 3 4 3 17" xfId="49486"/>
    <cellStyle name="Normal 3 3 4 3 18" xfId="49487"/>
    <cellStyle name="Normal 3 3 4 3 19" xfId="49488"/>
    <cellStyle name="Normal 3 3 4 3 2" xfId="49489"/>
    <cellStyle name="Normal 3 3 4 3 20" xfId="49490"/>
    <cellStyle name="Normal 3 3 4 3 21" xfId="49491"/>
    <cellStyle name="Normal 3 3 4 3 22" xfId="49492"/>
    <cellStyle name="Normal 3 3 4 3 3" xfId="49493"/>
    <cellStyle name="Normal 3 3 4 3 4" xfId="49494"/>
    <cellStyle name="Normal 3 3 4 3 5" xfId="49495"/>
    <cellStyle name="Normal 3 3 4 3 6" xfId="49496"/>
    <cellStyle name="Normal 3 3 4 3 7" xfId="49497"/>
    <cellStyle name="Normal 3 3 4 3 8" xfId="49498"/>
    <cellStyle name="Normal 3 3 4 3 9" xfId="49499"/>
    <cellStyle name="Normal 3 3 4 30" xfId="49500"/>
    <cellStyle name="Normal 3 3 4 31" xfId="49501"/>
    <cellStyle name="Normal 3 3 4 32" xfId="49502"/>
    <cellStyle name="Normal 3 3 4 33" xfId="49503"/>
    <cellStyle name="Normal 3 3 4 34" xfId="49504"/>
    <cellStyle name="Normal 3 3 4 35" xfId="49505"/>
    <cellStyle name="Normal 3 3 4 36" xfId="49506"/>
    <cellStyle name="Normal 3 3 4 37" xfId="49507"/>
    <cellStyle name="Normal 3 3 4 38" xfId="49508"/>
    <cellStyle name="Normal 3 3 4 39" xfId="49509"/>
    <cellStyle name="Normal 3 3 4 4" xfId="49510"/>
    <cellStyle name="Normal 3 3 4 4 10" xfId="49511"/>
    <cellStyle name="Normal 3 3 4 4 11" xfId="49512"/>
    <cellStyle name="Normal 3 3 4 4 12" xfId="49513"/>
    <cellStyle name="Normal 3 3 4 4 13" xfId="49514"/>
    <cellStyle name="Normal 3 3 4 4 14" xfId="49515"/>
    <cellStyle name="Normal 3 3 4 4 15" xfId="49516"/>
    <cellStyle name="Normal 3 3 4 4 16" xfId="49517"/>
    <cellStyle name="Normal 3 3 4 4 17" xfId="49518"/>
    <cellStyle name="Normal 3 3 4 4 18" xfId="49519"/>
    <cellStyle name="Normal 3 3 4 4 19" xfId="49520"/>
    <cellStyle name="Normal 3 3 4 4 2" xfId="49521"/>
    <cellStyle name="Normal 3 3 4 4 20" xfId="49522"/>
    <cellStyle name="Normal 3 3 4 4 21" xfId="49523"/>
    <cellStyle name="Normal 3 3 4 4 22" xfId="49524"/>
    <cellStyle name="Normal 3 3 4 4 3" xfId="49525"/>
    <cellStyle name="Normal 3 3 4 4 4" xfId="49526"/>
    <cellStyle name="Normal 3 3 4 4 5" xfId="49527"/>
    <cellStyle name="Normal 3 3 4 4 6" xfId="49528"/>
    <cellStyle name="Normal 3 3 4 4 7" xfId="49529"/>
    <cellStyle name="Normal 3 3 4 4 8" xfId="49530"/>
    <cellStyle name="Normal 3 3 4 4 9" xfId="49531"/>
    <cellStyle name="Normal 3 3 4 40" xfId="49532"/>
    <cellStyle name="Normal 3 3 4 5" xfId="49533"/>
    <cellStyle name="Normal 3 3 4 5 10" xfId="49534"/>
    <cellStyle name="Normal 3 3 4 5 11" xfId="49535"/>
    <cellStyle name="Normal 3 3 4 5 12" xfId="49536"/>
    <cellStyle name="Normal 3 3 4 5 13" xfId="49537"/>
    <cellStyle name="Normal 3 3 4 5 14" xfId="49538"/>
    <cellStyle name="Normal 3 3 4 5 15" xfId="49539"/>
    <cellStyle name="Normal 3 3 4 5 16" xfId="49540"/>
    <cellStyle name="Normal 3 3 4 5 17" xfId="49541"/>
    <cellStyle name="Normal 3 3 4 5 18" xfId="49542"/>
    <cellStyle name="Normal 3 3 4 5 19" xfId="49543"/>
    <cellStyle name="Normal 3 3 4 5 2" xfId="49544"/>
    <cellStyle name="Normal 3 3 4 5 20" xfId="49545"/>
    <cellStyle name="Normal 3 3 4 5 21" xfId="49546"/>
    <cellStyle name="Normal 3 3 4 5 22" xfId="49547"/>
    <cellStyle name="Normal 3 3 4 5 3" xfId="49548"/>
    <cellStyle name="Normal 3 3 4 5 4" xfId="49549"/>
    <cellStyle name="Normal 3 3 4 5 5" xfId="49550"/>
    <cellStyle name="Normal 3 3 4 5 6" xfId="49551"/>
    <cellStyle name="Normal 3 3 4 5 7" xfId="49552"/>
    <cellStyle name="Normal 3 3 4 5 8" xfId="49553"/>
    <cellStyle name="Normal 3 3 4 5 9" xfId="49554"/>
    <cellStyle name="Normal 3 3 4 6" xfId="49555"/>
    <cellStyle name="Normal 3 3 4 6 10" xfId="49556"/>
    <cellStyle name="Normal 3 3 4 6 11" xfId="49557"/>
    <cellStyle name="Normal 3 3 4 6 12" xfId="49558"/>
    <cellStyle name="Normal 3 3 4 6 13" xfId="49559"/>
    <cellStyle name="Normal 3 3 4 6 14" xfId="49560"/>
    <cellStyle name="Normal 3 3 4 6 15" xfId="49561"/>
    <cellStyle name="Normal 3 3 4 6 16" xfId="49562"/>
    <cellStyle name="Normal 3 3 4 6 17" xfId="49563"/>
    <cellStyle name="Normal 3 3 4 6 18" xfId="49564"/>
    <cellStyle name="Normal 3 3 4 6 19" xfId="49565"/>
    <cellStyle name="Normal 3 3 4 6 2" xfId="49566"/>
    <cellStyle name="Normal 3 3 4 6 20" xfId="49567"/>
    <cellStyle name="Normal 3 3 4 6 21" xfId="49568"/>
    <cellStyle name="Normal 3 3 4 6 22" xfId="49569"/>
    <cellStyle name="Normal 3 3 4 6 3" xfId="49570"/>
    <cellStyle name="Normal 3 3 4 6 4" xfId="49571"/>
    <cellStyle name="Normal 3 3 4 6 5" xfId="49572"/>
    <cellStyle name="Normal 3 3 4 6 6" xfId="49573"/>
    <cellStyle name="Normal 3 3 4 6 7" xfId="49574"/>
    <cellStyle name="Normal 3 3 4 6 8" xfId="49575"/>
    <cellStyle name="Normal 3 3 4 6 9" xfId="49576"/>
    <cellStyle name="Normal 3 3 4 7" xfId="49577"/>
    <cellStyle name="Normal 3 3 4 7 10" xfId="49578"/>
    <cellStyle name="Normal 3 3 4 7 11" xfId="49579"/>
    <cellStyle name="Normal 3 3 4 7 12" xfId="49580"/>
    <cellStyle name="Normal 3 3 4 7 13" xfId="49581"/>
    <cellStyle name="Normal 3 3 4 7 14" xfId="49582"/>
    <cellStyle name="Normal 3 3 4 7 15" xfId="49583"/>
    <cellStyle name="Normal 3 3 4 7 16" xfId="49584"/>
    <cellStyle name="Normal 3 3 4 7 17" xfId="49585"/>
    <cellStyle name="Normal 3 3 4 7 18" xfId="49586"/>
    <cellStyle name="Normal 3 3 4 7 19" xfId="49587"/>
    <cellStyle name="Normal 3 3 4 7 2" xfId="49588"/>
    <cellStyle name="Normal 3 3 4 7 20" xfId="49589"/>
    <cellStyle name="Normal 3 3 4 7 21" xfId="49590"/>
    <cellStyle name="Normal 3 3 4 7 22" xfId="49591"/>
    <cellStyle name="Normal 3 3 4 7 3" xfId="49592"/>
    <cellStyle name="Normal 3 3 4 7 4" xfId="49593"/>
    <cellStyle name="Normal 3 3 4 7 5" xfId="49594"/>
    <cellStyle name="Normal 3 3 4 7 6" xfId="49595"/>
    <cellStyle name="Normal 3 3 4 7 7" xfId="49596"/>
    <cellStyle name="Normal 3 3 4 7 8" xfId="49597"/>
    <cellStyle name="Normal 3 3 4 7 9" xfId="49598"/>
    <cellStyle name="Normal 3 3 4 8" xfId="49599"/>
    <cellStyle name="Normal 3 3 4 8 10" xfId="49600"/>
    <cellStyle name="Normal 3 3 4 8 11" xfId="49601"/>
    <cellStyle name="Normal 3 3 4 8 12" xfId="49602"/>
    <cellStyle name="Normal 3 3 4 8 13" xfId="49603"/>
    <cellStyle name="Normal 3 3 4 8 14" xfId="49604"/>
    <cellStyle name="Normal 3 3 4 8 15" xfId="49605"/>
    <cellStyle name="Normal 3 3 4 8 16" xfId="49606"/>
    <cellStyle name="Normal 3 3 4 8 17" xfId="49607"/>
    <cellStyle name="Normal 3 3 4 8 18" xfId="49608"/>
    <cellStyle name="Normal 3 3 4 8 19" xfId="49609"/>
    <cellStyle name="Normal 3 3 4 8 2" xfId="49610"/>
    <cellStyle name="Normal 3 3 4 8 20" xfId="49611"/>
    <cellStyle name="Normal 3 3 4 8 21" xfId="49612"/>
    <cellStyle name="Normal 3 3 4 8 22" xfId="49613"/>
    <cellStyle name="Normal 3 3 4 8 3" xfId="49614"/>
    <cellStyle name="Normal 3 3 4 8 4" xfId="49615"/>
    <cellStyle name="Normal 3 3 4 8 5" xfId="49616"/>
    <cellStyle name="Normal 3 3 4 8 6" xfId="49617"/>
    <cellStyle name="Normal 3 3 4 8 7" xfId="49618"/>
    <cellStyle name="Normal 3 3 4 8 8" xfId="49619"/>
    <cellStyle name="Normal 3 3 4 8 9" xfId="49620"/>
    <cellStyle name="Normal 3 3 4 9" xfId="49621"/>
    <cellStyle name="Normal 3 3 4 9 10" xfId="49622"/>
    <cellStyle name="Normal 3 3 4 9 11" xfId="49623"/>
    <cellStyle name="Normal 3 3 4 9 12" xfId="49624"/>
    <cellStyle name="Normal 3 3 4 9 13" xfId="49625"/>
    <cellStyle name="Normal 3 3 4 9 14" xfId="49626"/>
    <cellStyle name="Normal 3 3 4 9 15" xfId="49627"/>
    <cellStyle name="Normal 3 3 4 9 16" xfId="49628"/>
    <cellStyle name="Normal 3 3 4 9 17" xfId="49629"/>
    <cellStyle name="Normal 3 3 4 9 18" xfId="49630"/>
    <cellStyle name="Normal 3 3 4 9 19" xfId="49631"/>
    <cellStyle name="Normal 3 3 4 9 2" xfId="49632"/>
    <cellStyle name="Normal 3 3 4 9 20" xfId="49633"/>
    <cellStyle name="Normal 3 3 4 9 21" xfId="49634"/>
    <cellStyle name="Normal 3 3 4 9 22" xfId="49635"/>
    <cellStyle name="Normal 3 3 4 9 3" xfId="49636"/>
    <cellStyle name="Normal 3 3 4 9 4" xfId="49637"/>
    <cellStyle name="Normal 3 3 4 9 5" xfId="49638"/>
    <cellStyle name="Normal 3 3 4 9 6" xfId="49639"/>
    <cellStyle name="Normal 3 3 4 9 7" xfId="49640"/>
    <cellStyle name="Normal 3 3 4 9 8" xfId="49641"/>
    <cellStyle name="Normal 3 3 4 9 9" xfId="49642"/>
    <cellStyle name="Normal 3 3 40" xfId="49643"/>
    <cellStyle name="Normal 3 3 41" xfId="49644"/>
    <cellStyle name="Normal 3 3 42" xfId="49645"/>
    <cellStyle name="Normal 3 3 43" xfId="49646"/>
    <cellStyle name="Normal 3 3 44" xfId="49647"/>
    <cellStyle name="Normal 3 3 45" xfId="49648"/>
    <cellStyle name="Normal 3 3 46" xfId="49649"/>
    <cellStyle name="Normal 3 3 5" xfId="49650"/>
    <cellStyle name="Normal 3 3 5 10" xfId="49651"/>
    <cellStyle name="Normal 3 3 5 11" xfId="49652"/>
    <cellStyle name="Normal 3 3 5 12" xfId="49653"/>
    <cellStyle name="Normal 3 3 5 13" xfId="49654"/>
    <cellStyle name="Normal 3 3 5 14" xfId="49655"/>
    <cellStyle name="Normal 3 3 5 15" xfId="49656"/>
    <cellStyle name="Normal 3 3 5 16" xfId="49657"/>
    <cellStyle name="Normal 3 3 5 17" xfId="49658"/>
    <cellStyle name="Normal 3 3 5 18" xfId="49659"/>
    <cellStyle name="Normal 3 3 5 19" xfId="49660"/>
    <cellStyle name="Normal 3 3 5 2" xfId="49661"/>
    <cellStyle name="Normal 3 3 5 20" xfId="49662"/>
    <cellStyle name="Normal 3 3 5 21" xfId="49663"/>
    <cellStyle name="Normal 3 3 5 22" xfId="49664"/>
    <cellStyle name="Normal 3 3 5 3" xfId="49665"/>
    <cellStyle name="Normal 3 3 5 4" xfId="49666"/>
    <cellStyle name="Normal 3 3 5 5" xfId="49667"/>
    <cellStyle name="Normal 3 3 5 6" xfId="49668"/>
    <cellStyle name="Normal 3 3 5 7" xfId="49669"/>
    <cellStyle name="Normal 3 3 5 8" xfId="49670"/>
    <cellStyle name="Normal 3 3 5 9" xfId="49671"/>
    <cellStyle name="Normal 3 3 6" xfId="49672"/>
    <cellStyle name="Normal 3 3 6 10" xfId="49673"/>
    <cellStyle name="Normal 3 3 6 11" xfId="49674"/>
    <cellStyle name="Normal 3 3 6 12" xfId="49675"/>
    <cellStyle name="Normal 3 3 6 13" xfId="49676"/>
    <cellStyle name="Normal 3 3 6 14" xfId="49677"/>
    <cellStyle name="Normal 3 3 6 15" xfId="49678"/>
    <cellStyle name="Normal 3 3 6 16" xfId="49679"/>
    <cellStyle name="Normal 3 3 6 17" xfId="49680"/>
    <cellStyle name="Normal 3 3 6 18" xfId="49681"/>
    <cellStyle name="Normal 3 3 6 19" xfId="49682"/>
    <cellStyle name="Normal 3 3 6 2" xfId="49683"/>
    <cellStyle name="Normal 3 3 6 20" xfId="49684"/>
    <cellStyle name="Normal 3 3 6 21" xfId="49685"/>
    <cellStyle name="Normal 3 3 6 22" xfId="49686"/>
    <cellStyle name="Normal 3 3 6 3" xfId="49687"/>
    <cellStyle name="Normal 3 3 6 4" xfId="49688"/>
    <cellStyle name="Normal 3 3 6 5" xfId="49689"/>
    <cellStyle name="Normal 3 3 6 6" xfId="49690"/>
    <cellStyle name="Normal 3 3 6 7" xfId="49691"/>
    <cellStyle name="Normal 3 3 6 8" xfId="49692"/>
    <cellStyle name="Normal 3 3 6 9" xfId="49693"/>
    <cellStyle name="Normal 3 3 7" xfId="49694"/>
    <cellStyle name="Normal 3 3 7 10" xfId="49695"/>
    <cellStyle name="Normal 3 3 7 11" xfId="49696"/>
    <cellStyle name="Normal 3 3 7 12" xfId="49697"/>
    <cellStyle name="Normal 3 3 7 13" xfId="49698"/>
    <cellStyle name="Normal 3 3 7 14" xfId="49699"/>
    <cellStyle name="Normal 3 3 7 15" xfId="49700"/>
    <cellStyle name="Normal 3 3 7 16" xfId="49701"/>
    <cellStyle name="Normal 3 3 7 17" xfId="49702"/>
    <cellStyle name="Normal 3 3 7 18" xfId="49703"/>
    <cellStyle name="Normal 3 3 7 19" xfId="49704"/>
    <cellStyle name="Normal 3 3 7 2" xfId="49705"/>
    <cellStyle name="Normal 3 3 7 20" xfId="49706"/>
    <cellStyle name="Normal 3 3 7 21" xfId="49707"/>
    <cellStyle name="Normal 3 3 7 22" xfId="49708"/>
    <cellStyle name="Normal 3 3 7 3" xfId="49709"/>
    <cellStyle name="Normal 3 3 7 4" xfId="49710"/>
    <cellStyle name="Normal 3 3 7 5" xfId="49711"/>
    <cellStyle name="Normal 3 3 7 6" xfId="49712"/>
    <cellStyle name="Normal 3 3 7 7" xfId="49713"/>
    <cellStyle name="Normal 3 3 7 8" xfId="49714"/>
    <cellStyle name="Normal 3 3 7 9" xfId="49715"/>
    <cellStyle name="Normal 3 3 8" xfId="49716"/>
    <cellStyle name="Normal 3 3 9" xfId="49717"/>
    <cellStyle name="Normal 3 30" xfId="49718"/>
    <cellStyle name="Normal 3 31" xfId="49719"/>
    <cellStyle name="Normal 3 32" xfId="49720"/>
    <cellStyle name="Normal 3 33" xfId="49721"/>
    <cellStyle name="Normal 3 34" xfId="49722"/>
    <cellStyle name="Normal 3 35" xfId="49723"/>
    <cellStyle name="Normal 3 36" xfId="49724"/>
    <cellStyle name="Normal 3 37" xfId="49725"/>
    <cellStyle name="Normal 3 38" xfId="49726"/>
    <cellStyle name="Normal 3 39" xfId="49727"/>
    <cellStyle name="Normal 3 4" xfId="49728"/>
    <cellStyle name="Normal 3 4 10" xfId="49729"/>
    <cellStyle name="Normal 3 4 11" xfId="49730"/>
    <cellStyle name="Normal 3 4 12" xfId="49731"/>
    <cellStyle name="Normal 3 4 13" xfId="49732"/>
    <cellStyle name="Normal 3 4 14" xfId="49733"/>
    <cellStyle name="Normal 3 4 15" xfId="49734"/>
    <cellStyle name="Normal 3 4 16" xfId="49735"/>
    <cellStyle name="Normal 3 4 17" xfId="49736"/>
    <cellStyle name="Normal 3 4 18" xfId="49737"/>
    <cellStyle name="Normal 3 4 19" xfId="49738"/>
    <cellStyle name="Normal 3 4 2" xfId="49739"/>
    <cellStyle name="Normal 3 4 2 10" xfId="49740"/>
    <cellStyle name="Normal 3 4 2 11" xfId="49741"/>
    <cellStyle name="Normal 3 4 2 12" xfId="49742"/>
    <cellStyle name="Normal 3 4 2 13" xfId="49743"/>
    <cellStyle name="Normal 3 4 2 14" xfId="49744"/>
    <cellStyle name="Normal 3 4 2 15" xfId="49745"/>
    <cellStyle name="Normal 3 4 2 16" xfId="49746"/>
    <cellStyle name="Normal 3 4 2 17" xfId="49747"/>
    <cellStyle name="Normal 3 4 2 18" xfId="49748"/>
    <cellStyle name="Normal 3 4 2 19" xfId="49749"/>
    <cellStyle name="Normal 3 4 2 2" xfId="49750"/>
    <cellStyle name="Normal 3 4 2 20" xfId="49751"/>
    <cellStyle name="Normal 3 4 2 21" xfId="49752"/>
    <cellStyle name="Normal 3 4 2 22" xfId="49753"/>
    <cellStyle name="Normal 3 4 2 3" xfId="49754"/>
    <cellStyle name="Normal 3 4 2 4" xfId="49755"/>
    <cellStyle name="Normal 3 4 2 5" xfId="49756"/>
    <cellStyle name="Normal 3 4 2 6" xfId="49757"/>
    <cellStyle name="Normal 3 4 2 7" xfId="49758"/>
    <cellStyle name="Normal 3 4 2 8" xfId="49759"/>
    <cellStyle name="Normal 3 4 2 9" xfId="49760"/>
    <cellStyle name="Normal 3 4 20" xfId="49761"/>
    <cellStyle name="Normal 3 4 21" xfId="49762"/>
    <cellStyle name="Normal 3 4 22" xfId="49763"/>
    <cellStyle name="Normal 3 4 23" xfId="49764"/>
    <cellStyle name="Normal 3 4 24" xfId="49765"/>
    <cellStyle name="Normal 3 4 25" xfId="49766"/>
    <cellStyle name="Normal 3 4 26" xfId="49767"/>
    <cellStyle name="Normal 3 4 3" xfId="49768"/>
    <cellStyle name="Normal 3 4 3 10" xfId="49769"/>
    <cellStyle name="Normal 3 4 3 11" xfId="49770"/>
    <cellStyle name="Normal 3 4 3 12" xfId="49771"/>
    <cellStyle name="Normal 3 4 3 13" xfId="49772"/>
    <cellStyle name="Normal 3 4 3 14" xfId="49773"/>
    <cellStyle name="Normal 3 4 3 15" xfId="49774"/>
    <cellStyle name="Normal 3 4 3 16" xfId="49775"/>
    <cellStyle name="Normal 3 4 3 17" xfId="49776"/>
    <cellStyle name="Normal 3 4 3 18" xfId="49777"/>
    <cellStyle name="Normal 3 4 3 19" xfId="49778"/>
    <cellStyle name="Normal 3 4 3 2" xfId="49779"/>
    <cellStyle name="Normal 3 4 3 20" xfId="49780"/>
    <cellStyle name="Normal 3 4 3 21" xfId="49781"/>
    <cellStyle name="Normal 3 4 3 22" xfId="49782"/>
    <cellStyle name="Normal 3 4 3 3" xfId="49783"/>
    <cellStyle name="Normal 3 4 3 4" xfId="49784"/>
    <cellStyle name="Normal 3 4 3 5" xfId="49785"/>
    <cellStyle name="Normal 3 4 3 6" xfId="49786"/>
    <cellStyle name="Normal 3 4 3 7" xfId="49787"/>
    <cellStyle name="Normal 3 4 3 8" xfId="49788"/>
    <cellStyle name="Normal 3 4 3 9" xfId="49789"/>
    <cellStyle name="Normal 3 4 4" xfId="49790"/>
    <cellStyle name="Normal 3 4 4 10" xfId="49791"/>
    <cellStyle name="Normal 3 4 4 11" xfId="49792"/>
    <cellStyle name="Normal 3 4 4 12" xfId="49793"/>
    <cellStyle name="Normal 3 4 4 13" xfId="49794"/>
    <cellStyle name="Normal 3 4 4 14" xfId="49795"/>
    <cellStyle name="Normal 3 4 4 15" xfId="49796"/>
    <cellStyle name="Normal 3 4 4 16" xfId="49797"/>
    <cellStyle name="Normal 3 4 4 17" xfId="49798"/>
    <cellStyle name="Normal 3 4 4 18" xfId="49799"/>
    <cellStyle name="Normal 3 4 4 19" xfId="49800"/>
    <cellStyle name="Normal 3 4 4 2" xfId="49801"/>
    <cellStyle name="Normal 3 4 4 20" xfId="49802"/>
    <cellStyle name="Normal 3 4 4 21" xfId="49803"/>
    <cellStyle name="Normal 3 4 4 22" xfId="49804"/>
    <cellStyle name="Normal 3 4 4 3" xfId="49805"/>
    <cellStyle name="Normal 3 4 4 4" xfId="49806"/>
    <cellStyle name="Normal 3 4 4 5" xfId="49807"/>
    <cellStyle name="Normal 3 4 4 6" xfId="49808"/>
    <cellStyle name="Normal 3 4 4 7" xfId="49809"/>
    <cellStyle name="Normal 3 4 4 8" xfId="49810"/>
    <cellStyle name="Normal 3 4 4 9" xfId="49811"/>
    <cellStyle name="Normal 3 4 5" xfId="49812"/>
    <cellStyle name="Normal 3 4 5 10" xfId="49813"/>
    <cellStyle name="Normal 3 4 5 11" xfId="49814"/>
    <cellStyle name="Normal 3 4 5 12" xfId="49815"/>
    <cellStyle name="Normal 3 4 5 13" xfId="49816"/>
    <cellStyle name="Normal 3 4 5 14" xfId="49817"/>
    <cellStyle name="Normal 3 4 5 15" xfId="49818"/>
    <cellStyle name="Normal 3 4 5 16" xfId="49819"/>
    <cellStyle name="Normal 3 4 5 17" xfId="49820"/>
    <cellStyle name="Normal 3 4 5 18" xfId="49821"/>
    <cellStyle name="Normal 3 4 5 19" xfId="49822"/>
    <cellStyle name="Normal 3 4 5 2" xfId="49823"/>
    <cellStyle name="Normal 3 4 5 20" xfId="49824"/>
    <cellStyle name="Normal 3 4 5 21" xfId="49825"/>
    <cellStyle name="Normal 3 4 5 22" xfId="49826"/>
    <cellStyle name="Normal 3 4 5 3" xfId="49827"/>
    <cellStyle name="Normal 3 4 5 4" xfId="49828"/>
    <cellStyle name="Normal 3 4 5 5" xfId="49829"/>
    <cellStyle name="Normal 3 4 5 6" xfId="49830"/>
    <cellStyle name="Normal 3 4 5 7" xfId="49831"/>
    <cellStyle name="Normal 3 4 5 8" xfId="49832"/>
    <cellStyle name="Normal 3 4 5 9" xfId="49833"/>
    <cellStyle name="Normal 3 4 6" xfId="49834"/>
    <cellStyle name="Normal 3 4 7" xfId="49835"/>
    <cellStyle name="Normal 3 4 8" xfId="49836"/>
    <cellStyle name="Normal 3 4 9" xfId="49837"/>
    <cellStyle name="Normal 3 40" xfId="49838"/>
    <cellStyle name="Normal 3 41" xfId="49839"/>
    <cellStyle name="Normal 3 42" xfId="49840"/>
    <cellStyle name="Normal 3 43" xfId="49841"/>
    <cellStyle name="Normal 3 44" xfId="49842"/>
    <cellStyle name="Normal 3 45" xfId="49843"/>
    <cellStyle name="Normal 3 46" xfId="49844"/>
    <cellStyle name="Normal 3 47" xfId="49845"/>
    <cellStyle name="Normal 3 48" xfId="49846"/>
    <cellStyle name="Normal 3 49" xfId="49847"/>
    <cellStyle name="Normal 3 5" xfId="49848"/>
    <cellStyle name="Normal 3 5 10" xfId="49849"/>
    <cellStyle name="Normal 3 5 11" xfId="49850"/>
    <cellStyle name="Normal 3 5 12" xfId="49851"/>
    <cellStyle name="Normal 3 5 13" xfId="49852"/>
    <cellStyle name="Normal 3 5 14" xfId="49853"/>
    <cellStyle name="Normal 3 5 15" xfId="49854"/>
    <cellStyle name="Normal 3 5 16" xfId="49855"/>
    <cellStyle name="Normal 3 5 17" xfId="49856"/>
    <cellStyle name="Normal 3 5 18" xfId="49857"/>
    <cellStyle name="Normal 3 5 19" xfId="49858"/>
    <cellStyle name="Normal 3 5 2" xfId="49859"/>
    <cellStyle name="Normal 3 5 2 10" xfId="49860"/>
    <cellStyle name="Normal 3 5 2 10 10" xfId="49861"/>
    <cellStyle name="Normal 3 5 2 10 11" xfId="49862"/>
    <cellStyle name="Normal 3 5 2 10 12" xfId="49863"/>
    <cellStyle name="Normal 3 5 2 10 13" xfId="49864"/>
    <cellStyle name="Normal 3 5 2 10 14" xfId="49865"/>
    <cellStyle name="Normal 3 5 2 10 15" xfId="49866"/>
    <cellStyle name="Normal 3 5 2 10 16" xfId="49867"/>
    <cellStyle name="Normal 3 5 2 10 17" xfId="49868"/>
    <cellStyle name="Normal 3 5 2 10 18" xfId="49869"/>
    <cellStyle name="Normal 3 5 2 10 19" xfId="49870"/>
    <cellStyle name="Normal 3 5 2 10 2" xfId="49871"/>
    <cellStyle name="Normal 3 5 2 10 20" xfId="49872"/>
    <cellStyle name="Normal 3 5 2 10 21" xfId="49873"/>
    <cellStyle name="Normal 3 5 2 10 22" xfId="49874"/>
    <cellStyle name="Normal 3 5 2 10 3" xfId="49875"/>
    <cellStyle name="Normal 3 5 2 10 4" xfId="49876"/>
    <cellStyle name="Normal 3 5 2 10 5" xfId="49877"/>
    <cellStyle name="Normal 3 5 2 10 6" xfId="49878"/>
    <cellStyle name="Normal 3 5 2 10 7" xfId="49879"/>
    <cellStyle name="Normal 3 5 2 10 8" xfId="49880"/>
    <cellStyle name="Normal 3 5 2 10 9" xfId="49881"/>
    <cellStyle name="Normal 3 5 2 11" xfId="49882"/>
    <cellStyle name="Normal 3 5 2 11 10" xfId="49883"/>
    <cellStyle name="Normal 3 5 2 11 11" xfId="49884"/>
    <cellStyle name="Normal 3 5 2 11 12" xfId="49885"/>
    <cellStyle name="Normal 3 5 2 11 13" xfId="49886"/>
    <cellStyle name="Normal 3 5 2 11 14" xfId="49887"/>
    <cellStyle name="Normal 3 5 2 11 15" xfId="49888"/>
    <cellStyle name="Normal 3 5 2 11 16" xfId="49889"/>
    <cellStyle name="Normal 3 5 2 11 17" xfId="49890"/>
    <cellStyle name="Normal 3 5 2 11 18" xfId="49891"/>
    <cellStyle name="Normal 3 5 2 11 19" xfId="49892"/>
    <cellStyle name="Normal 3 5 2 11 2" xfId="49893"/>
    <cellStyle name="Normal 3 5 2 11 20" xfId="49894"/>
    <cellStyle name="Normal 3 5 2 11 21" xfId="49895"/>
    <cellStyle name="Normal 3 5 2 11 22" xfId="49896"/>
    <cellStyle name="Normal 3 5 2 11 3" xfId="49897"/>
    <cellStyle name="Normal 3 5 2 11 4" xfId="49898"/>
    <cellStyle name="Normal 3 5 2 11 5" xfId="49899"/>
    <cellStyle name="Normal 3 5 2 11 6" xfId="49900"/>
    <cellStyle name="Normal 3 5 2 11 7" xfId="49901"/>
    <cellStyle name="Normal 3 5 2 11 8" xfId="49902"/>
    <cellStyle name="Normal 3 5 2 11 9" xfId="49903"/>
    <cellStyle name="Normal 3 5 2 12" xfId="49904"/>
    <cellStyle name="Normal 3 5 2 12 10" xfId="49905"/>
    <cellStyle name="Normal 3 5 2 12 11" xfId="49906"/>
    <cellStyle name="Normal 3 5 2 12 12" xfId="49907"/>
    <cellStyle name="Normal 3 5 2 12 13" xfId="49908"/>
    <cellStyle name="Normal 3 5 2 12 14" xfId="49909"/>
    <cellStyle name="Normal 3 5 2 12 15" xfId="49910"/>
    <cellStyle name="Normal 3 5 2 12 16" xfId="49911"/>
    <cellStyle name="Normal 3 5 2 12 17" xfId="49912"/>
    <cellStyle name="Normal 3 5 2 12 18" xfId="49913"/>
    <cellStyle name="Normal 3 5 2 12 19" xfId="49914"/>
    <cellStyle name="Normal 3 5 2 12 2" xfId="49915"/>
    <cellStyle name="Normal 3 5 2 12 20" xfId="49916"/>
    <cellStyle name="Normal 3 5 2 12 21" xfId="49917"/>
    <cellStyle name="Normal 3 5 2 12 22" xfId="49918"/>
    <cellStyle name="Normal 3 5 2 12 3" xfId="49919"/>
    <cellStyle name="Normal 3 5 2 12 4" xfId="49920"/>
    <cellStyle name="Normal 3 5 2 12 5" xfId="49921"/>
    <cellStyle name="Normal 3 5 2 12 6" xfId="49922"/>
    <cellStyle name="Normal 3 5 2 12 7" xfId="49923"/>
    <cellStyle name="Normal 3 5 2 12 8" xfId="49924"/>
    <cellStyle name="Normal 3 5 2 12 9" xfId="49925"/>
    <cellStyle name="Normal 3 5 2 13" xfId="49926"/>
    <cellStyle name="Normal 3 5 2 13 10" xfId="49927"/>
    <cellStyle name="Normal 3 5 2 13 11" xfId="49928"/>
    <cellStyle name="Normal 3 5 2 13 12" xfId="49929"/>
    <cellStyle name="Normal 3 5 2 13 13" xfId="49930"/>
    <cellStyle name="Normal 3 5 2 13 14" xfId="49931"/>
    <cellStyle name="Normal 3 5 2 13 15" xfId="49932"/>
    <cellStyle name="Normal 3 5 2 13 16" xfId="49933"/>
    <cellStyle name="Normal 3 5 2 13 17" xfId="49934"/>
    <cellStyle name="Normal 3 5 2 13 18" xfId="49935"/>
    <cellStyle name="Normal 3 5 2 13 19" xfId="49936"/>
    <cellStyle name="Normal 3 5 2 13 2" xfId="49937"/>
    <cellStyle name="Normal 3 5 2 13 20" xfId="49938"/>
    <cellStyle name="Normal 3 5 2 13 21" xfId="49939"/>
    <cellStyle name="Normal 3 5 2 13 22" xfId="49940"/>
    <cellStyle name="Normal 3 5 2 13 3" xfId="49941"/>
    <cellStyle name="Normal 3 5 2 13 4" xfId="49942"/>
    <cellStyle name="Normal 3 5 2 13 5" xfId="49943"/>
    <cellStyle name="Normal 3 5 2 13 6" xfId="49944"/>
    <cellStyle name="Normal 3 5 2 13 7" xfId="49945"/>
    <cellStyle name="Normal 3 5 2 13 8" xfId="49946"/>
    <cellStyle name="Normal 3 5 2 13 9" xfId="49947"/>
    <cellStyle name="Normal 3 5 2 14" xfId="49948"/>
    <cellStyle name="Normal 3 5 2 14 10" xfId="49949"/>
    <cellStyle name="Normal 3 5 2 14 11" xfId="49950"/>
    <cellStyle name="Normal 3 5 2 14 12" xfId="49951"/>
    <cellStyle name="Normal 3 5 2 14 13" xfId="49952"/>
    <cellStyle name="Normal 3 5 2 14 14" xfId="49953"/>
    <cellStyle name="Normal 3 5 2 14 15" xfId="49954"/>
    <cellStyle name="Normal 3 5 2 14 16" xfId="49955"/>
    <cellStyle name="Normal 3 5 2 14 17" xfId="49956"/>
    <cellStyle name="Normal 3 5 2 14 18" xfId="49957"/>
    <cellStyle name="Normal 3 5 2 14 19" xfId="49958"/>
    <cellStyle name="Normal 3 5 2 14 2" xfId="49959"/>
    <cellStyle name="Normal 3 5 2 14 20" xfId="49960"/>
    <cellStyle name="Normal 3 5 2 14 21" xfId="49961"/>
    <cellStyle name="Normal 3 5 2 14 22" xfId="49962"/>
    <cellStyle name="Normal 3 5 2 14 3" xfId="49963"/>
    <cellStyle name="Normal 3 5 2 14 4" xfId="49964"/>
    <cellStyle name="Normal 3 5 2 14 5" xfId="49965"/>
    <cellStyle name="Normal 3 5 2 14 6" xfId="49966"/>
    <cellStyle name="Normal 3 5 2 14 7" xfId="49967"/>
    <cellStyle name="Normal 3 5 2 14 8" xfId="49968"/>
    <cellStyle name="Normal 3 5 2 14 9" xfId="49969"/>
    <cellStyle name="Normal 3 5 2 15" xfId="49970"/>
    <cellStyle name="Normal 3 5 2 15 10" xfId="49971"/>
    <cellStyle name="Normal 3 5 2 15 11" xfId="49972"/>
    <cellStyle name="Normal 3 5 2 15 12" xfId="49973"/>
    <cellStyle name="Normal 3 5 2 15 13" xfId="49974"/>
    <cellStyle name="Normal 3 5 2 15 14" xfId="49975"/>
    <cellStyle name="Normal 3 5 2 15 15" xfId="49976"/>
    <cellStyle name="Normal 3 5 2 15 16" xfId="49977"/>
    <cellStyle name="Normal 3 5 2 15 17" xfId="49978"/>
    <cellStyle name="Normal 3 5 2 15 18" xfId="49979"/>
    <cellStyle name="Normal 3 5 2 15 19" xfId="49980"/>
    <cellStyle name="Normal 3 5 2 15 2" xfId="49981"/>
    <cellStyle name="Normal 3 5 2 15 20" xfId="49982"/>
    <cellStyle name="Normal 3 5 2 15 21" xfId="49983"/>
    <cellStyle name="Normal 3 5 2 15 22" xfId="49984"/>
    <cellStyle name="Normal 3 5 2 15 3" xfId="49985"/>
    <cellStyle name="Normal 3 5 2 15 4" xfId="49986"/>
    <cellStyle name="Normal 3 5 2 15 5" xfId="49987"/>
    <cellStyle name="Normal 3 5 2 15 6" xfId="49988"/>
    <cellStyle name="Normal 3 5 2 15 7" xfId="49989"/>
    <cellStyle name="Normal 3 5 2 15 8" xfId="49990"/>
    <cellStyle name="Normal 3 5 2 15 9" xfId="49991"/>
    <cellStyle name="Normal 3 5 2 16" xfId="49992"/>
    <cellStyle name="Normal 3 5 2 16 10" xfId="49993"/>
    <cellStyle name="Normal 3 5 2 16 11" xfId="49994"/>
    <cellStyle name="Normal 3 5 2 16 12" xfId="49995"/>
    <cellStyle name="Normal 3 5 2 16 13" xfId="49996"/>
    <cellStyle name="Normal 3 5 2 16 14" xfId="49997"/>
    <cellStyle name="Normal 3 5 2 16 15" xfId="49998"/>
    <cellStyle name="Normal 3 5 2 16 16" xfId="49999"/>
    <cellStyle name="Normal 3 5 2 16 17" xfId="50000"/>
    <cellStyle name="Normal 3 5 2 16 18" xfId="50001"/>
    <cellStyle name="Normal 3 5 2 16 19" xfId="50002"/>
    <cellStyle name="Normal 3 5 2 16 2" xfId="50003"/>
    <cellStyle name="Normal 3 5 2 16 20" xfId="50004"/>
    <cellStyle name="Normal 3 5 2 16 21" xfId="50005"/>
    <cellStyle name="Normal 3 5 2 16 22" xfId="50006"/>
    <cellStyle name="Normal 3 5 2 16 3" xfId="50007"/>
    <cellStyle name="Normal 3 5 2 16 4" xfId="50008"/>
    <cellStyle name="Normal 3 5 2 16 5" xfId="50009"/>
    <cellStyle name="Normal 3 5 2 16 6" xfId="50010"/>
    <cellStyle name="Normal 3 5 2 16 7" xfId="50011"/>
    <cellStyle name="Normal 3 5 2 16 8" xfId="50012"/>
    <cellStyle name="Normal 3 5 2 16 9" xfId="50013"/>
    <cellStyle name="Normal 3 5 2 17" xfId="50014"/>
    <cellStyle name="Normal 3 5 2 17 10" xfId="50015"/>
    <cellStyle name="Normal 3 5 2 17 11" xfId="50016"/>
    <cellStyle name="Normal 3 5 2 17 12" xfId="50017"/>
    <cellStyle name="Normal 3 5 2 17 13" xfId="50018"/>
    <cellStyle name="Normal 3 5 2 17 14" xfId="50019"/>
    <cellStyle name="Normal 3 5 2 17 15" xfId="50020"/>
    <cellStyle name="Normal 3 5 2 17 16" xfId="50021"/>
    <cellStyle name="Normal 3 5 2 17 17" xfId="50022"/>
    <cellStyle name="Normal 3 5 2 17 18" xfId="50023"/>
    <cellStyle name="Normal 3 5 2 17 19" xfId="50024"/>
    <cellStyle name="Normal 3 5 2 17 2" xfId="50025"/>
    <cellStyle name="Normal 3 5 2 17 20" xfId="50026"/>
    <cellStyle name="Normal 3 5 2 17 21" xfId="50027"/>
    <cellStyle name="Normal 3 5 2 17 22" xfId="50028"/>
    <cellStyle name="Normal 3 5 2 17 3" xfId="50029"/>
    <cellStyle name="Normal 3 5 2 17 4" xfId="50030"/>
    <cellStyle name="Normal 3 5 2 17 5" xfId="50031"/>
    <cellStyle name="Normal 3 5 2 17 6" xfId="50032"/>
    <cellStyle name="Normal 3 5 2 17 7" xfId="50033"/>
    <cellStyle name="Normal 3 5 2 17 8" xfId="50034"/>
    <cellStyle name="Normal 3 5 2 17 9" xfId="50035"/>
    <cellStyle name="Normal 3 5 2 18" xfId="50036"/>
    <cellStyle name="Normal 3 5 2 18 10" xfId="50037"/>
    <cellStyle name="Normal 3 5 2 18 11" xfId="50038"/>
    <cellStyle name="Normal 3 5 2 18 12" xfId="50039"/>
    <cellStyle name="Normal 3 5 2 18 13" xfId="50040"/>
    <cellStyle name="Normal 3 5 2 18 14" xfId="50041"/>
    <cellStyle name="Normal 3 5 2 18 15" xfId="50042"/>
    <cellStyle name="Normal 3 5 2 18 16" xfId="50043"/>
    <cellStyle name="Normal 3 5 2 18 17" xfId="50044"/>
    <cellStyle name="Normal 3 5 2 18 18" xfId="50045"/>
    <cellStyle name="Normal 3 5 2 18 19" xfId="50046"/>
    <cellStyle name="Normal 3 5 2 18 2" xfId="50047"/>
    <cellStyle name="Normal 3 5 2 18 20" xfId="50048"/>
    <cellStyle name="Normal 3 5 2 18 21" xfId="50049"/>
    <cellStyle name="Normal 3 5 2 18 22" xfId="50050"/>
    <cellStyle name="Normal 3 5 2 18 3" xfId="50051"/>
    <cellStyle name="Normal 3 5 2 18 4" xfId="50052"/>
    <cellStyle name="Normal 3 5 2 18 5" xfId="50053"/>
    <cellStyle name="Normal 3 5 2 18 6" xfId="50054"/>
    <cellStyle name="Normal 3 5 2 18 7" xfId="50055"/>
    <cellStyle name="Normal 3 5 2 18 8" xfId="50056"/>
    <cellStyle name="Normal 3 5 2 18 9" xfId="50057"/>
    <cellStyle name="Normal 3 5 2 19" xfId="50058"/>
    <cellStyle name="Normal 3 5 2 19 10" xfId="50059"/>
    <cellStyle name="Normal 3 5 2 19 11" xfId="50060"/>
    <cellStyle name="Normal 3 5 2 19 12" xfId="50061"/>
    <cellStyle name="Normal 3 5 2 19 13" xfId="50062"/>
    <cellStyle name="Normal 3 5 2 19 14" xfId="50063"/>
    <cellStyle name="Normal 3 5 2 19 15" xfId="50064"/>
    <cellStyle name="Normal 3 5 2 19 16" xfId="50065"/>
    <cellStyle name="Normal 3 5 2 19 17" xfId="50066"/>
    <cellStyle name="Normal 3 5 2 19 18" xfId="50067"/>
    <cellStyle name="Normal 3 5 2 19 19" xfId="50068"/>
    <cellStyle name="Normal 3 5 2 19 2" xfId="50069"/>
    <cellStyle name="Normal 3 5 2 19 20" xfId="50070"/>
    <cellStyle name="Normal 3 5 2 19 21" xfId="50071"/>
    <cellStyle name="Normal 3 5 2 19 22" xfId="50072"/>
    <cellStyle name="Normal 3 5 2 19 3" xfId="50073"/>
    <cellStyle name="Normal 3 5 2 19 4" xfId="50074"/>
    <cellStyle name="Normal 3 5 2 19 5" xfId="50075"/>
    <cellStyle name="Normal 3 5 2 19 6" xfId="50076"/>
    <cellStyle name="Normal 3 5 2 19 7" xfId="50077"/>
    <cellStyle name="Normal 3 5 2 19 8" xfId="50078"/>
    <cellStyle name="Normal 3 5 2 19 9" xfId="50079"/>
    <cellStyle name="Normal 3 5 2 2" xfId="50080"/>
    <cellStyle name="Normal 3 5 2 2 10" xfId="50081"/>
    <cellStyle name="Normal 3 5 2 2 11" xfId="50082"/>
    <cellStyle name="Normal 3 5 2 2 12" xfId="50083"/>
    <cellStyle name="Normal 3 5 2 2 13" xfId="50084"/>
    <cellStyle name="Normal 3 5 2 2 14" xfId="50085"/>
    <cellStyle name="Normal 3 5 2 2 15" xfId="50086"/>
    <cellStyle name="Normal 3 5 2 2 16" xfId="50087"/>
    <cellStyle name="Normal 3 5 2 2 17" xfId="50088"/>
    <cellStyle name="Normal 3 5 2 2 18" xfId="50089"/>
    <cellStyle name="Normal 3 5 2 2 19" xfId="50090"/>
    <cellStyle name="Normal 3 5 2 2 2" xfId="50091"/>
    <cellStyle name="Normal 3 5 2 2 2 10" xfId="50092"/>
    <cellStyle name="Normal 3 5 2 2 2 10 10" xfId="50093"/>
    <cellStyle name="Normal 3 5 2 2 2 10 11" xfId="50094"/>
    <cellStyle name="Normal 3 5 2 2 2 10 12" xfId="50095"/>
    <cellStyle name="Normal 3 5 2 2 2 10 13" xfId="50096"/>
    <cellStyle name="Normal 3 5 2 2 2 10 14" xfId="50097"/>
    <cellStyle name="Normal 3 5 2 2 2 10 15" xfId="50098"/>
    <cellStyle name="Normal 3 5 2 2 2 10 16" xfId="50099"/>
    <cellStyle name="Normal 3 5 2 2 2 10 17" xfId="50100"/>
    <cellStyle name="Normal 3 5 2 2 2 10 18" xfId="50101"/>
    <cellStyle name="Normal 3 5 2 2 2 10 19" xfId="50102"/>
    <cellStyle name="Normal 3 5 2 2 2 10 2" xfId="50103"/>
    <cellStyle name="Normal 3 5 2 2 2 10 20" xfId="50104"/>
    <cellStyle name="Normal 3 5 2 2 2 10 21" xfId="50105"/>
    <cellStyle name="Normal 3 5 2 2 2 10 22" xfId="50106"/>
    <cellStyle name="Normal 3 5 2 2 2 10 3" xfId="50107"/>
    <cellStyle name="Normal 3 5 2 2 2 10 4" xfId="50108"/>
    <cellStyle name="Normal 3 5 2 2 2 10 5" xfId="50109"/>
    <cellStyle name="Normal 3 5 2 2 2 10 6" xfId="50110"/>
    <cellStyle name="Normal 3 5 2 2 2 10 7" xfId="50111"/>
    <cellStyle name="Normal 3 5 2 2 2 10 8" xfId="50112"/>
    <cellStyle name="Normal 3 5 2 2 2 10 9" xfId="50113"/>
    <cellStyle name="Normal 3 5 2 2 2 11" xfId="50114"/>
    <cellStyle name="Normal 3 5 2 2 2 11 10" xfId="50115"/>
    <cellStyle name="Normal 3 5 2 2 2 11 11" xfId="50116"/>
    <cellStyle name="Normal 3 5 2 2 2 11 12" xfId="50117"/>
    <cellStyle name="Normal 3 5 2 2 2 11 13" xfId="50118"/>
    <cellStyle name="Normal 3 5 2 2 2 11 14" xfId="50119"/>
    <cellStyle name="Normal 3 5 2 2 2 11 15" xfId="50120"/>
    <cellStyle name="Normal 3 5 2 2 2 11 16" xfId="50121"/>
    <cellStyle name="Normal 3 5 2 2 2 11 17" xfId="50122"/>
    <cellStyle name="Normal 3 5 2 2 2 11 18" xfId="50123"/>
    <cellStyle name="Normal 3 5 2 2 2 11 19" xfId="50124"/>
    <cellStyle name="Normal 3 5 2 2 2 11 2" xfId="50125"/>
    <cellStyle name="Normal 3 5 2 2 2 11 20" xfId="50126"/>
    <cellStyle name="Normal 3 5 2 2 2 11 21" xfId="50127"/>
    <cellStyle name="Normal 3 5 2 2 2 11 22" xfId="50128"/>
    <cellStyle name="Normal 3 5 2 2 2 11 3" xfId="50129"/>
    <cellStyle name="Normal 3 5 2 2 2 11 4" xfId="50130"/>
    <cellStyle name="Normal 3 5 2 2 2 11 5" xfId="50131"/>
    <cellStyle name="Normal 3 5 2 2 2 11 6" xfId="50132"/>
    <cellStyle name="Normal 3 5 2 2 2 11 7" xfId="50133"/>
    <cellStyle name="Normal 3 5 2 2 2 11 8" xfId="50134"/>
    <cellStyle name="Normal 3 5 2 2 2 11 9" xfId="50135"/>
    <cellStyle name="Normal 3 5 2 2 2 12" xfId="50136"/>
    <cellStyle name="Normal 3 5 2 2 2 12 10" xfId="50137"/>
    <cellStyle name="Normal 3 5 2 2 2 12 11" xfId="50138"/>
    <cellStyle name="Normal 3 5 2 2 2 12 12" xfId="50139"/>
    <cellStyle name="Normal 3 5 2 2 2 12 13" xfId="50140"/>
    <cellStyle name="Normal 3 5 2 2 2 12 14" xfId="50141"/>
    <cellStyle name="Normal 3 5 2 2 2 12 15" xfId="50142"/>
    <cellStyle name="Normal 3 5 2 2 2 12 16" xfId="50143"/>
    <cellStyle name="Normal 3 5 2 2 2 12 17" xfId="50144"/>
    <cellStyle name="Normal 3 5 2 2 2 12 18" xfId="50145"/>
    <cellStyle name="Normal 3 5 2 2 2 12 19" xfId="50146"/>
    <cellStyle name="Normal 3 5 2 2 2 12 2" xfId="50147"/>
    <cellStyle name="Normal 3 5 2 2 2 12 20" xfId="50148"/>
    <cellStyle name="Normal 3 5 2 2 2 12 21" xfId="50149"/>
    <cellStyle name="Normal 3 5 2 2 2 12 22" xfId="50150"/>
    <cellStyle name="Normal 3 5 2 2 2 12 3" xfId="50151"/>
    <cellStyle name="Normal 3 5 2 2 2 12 4" xfId="50152"/>
    <cellStyle name="Normal 3 5 2 2 2 12 5" xfId="50153"/>
    <cellStyle name="Normal 3 5 2 2 2 12 6" xfId="50154"/>
    <cellStyle name="Normal 3 5 2 2 2 12 7" xfId="50155"/>
    <cellStyle name="Normal 3 5 2 2 2 12 8" xfId="50156"/>
    <cellStyle name="Normal 3 5 2 2 2 12 9" xfId="50157"/>
    <cellStyle name="Normal 3 5 2 2 2 13" xfId="50158"/>
    <cellStyle name="Normal 3 5 2 2 2 13 10" xfId="50159"/>
    <cellStyle name="Normal 3 5 2 2 2 13 11" xfId="50160"/>
    <cellStyle name="Normal 3 5 2 2 2 13 12" xfId="50161"/>
    <cellStyle name="Normal 3 5 2 2 2 13 13" xfId="50162"/>
    <cellStyle name="Normal 3 5 2 2 2 13 14" xfId="50163"/>
    <cellStyle name="Normal 3 5 2 2 2 13 15" xfId="50164"/>
    <cellStyle name="Normal 3 5 2 2 2 13 16" xfId="50165"/>
    <cellStyle name="Normal 3 5 2 2 2 13 17" xfId="50166"/>
    <cellStyle name="Normal 3 5 2 2 2 13 18" xfId="50167"/>
    <cellStyle name="Normal 3 5 2 2 2 13 19" xfId="50168"/>
    <cellStyle name="Normal 3 5 2 2 2 13 2" xfId="50169"/>
    <cellStyle name="Normal 3 5 2 2 2 13 20" xfId="50170"/>
    <cellStyle name="Normal 3 5 2 2 2 13 21" xfId="50171"/>
    <cellStyle name="Normal 3 5 2 2 2 13 22" xfId="50172"/>
    <cellStyle name="Normal 3 5 2 2 2 13 3" xfId="50173"/>
    <cellStyle name="Normal 3 5 2 2 2 13 4" xfId="50174"/>
    <cellStyle name="Normal 3 5 2 2 2 13 5" xfId="50175"/>
    <cellStyle name="Normal 3 5 2 2 2 13 6" xfId="50176"/>
    <cellStyle name="Normal 3 5 2 2 2 13 7" xfId="50177"/>
    <cellStyle name="Normal 3 5 2 2 2 13 8" xfId="50178"/>
    <cellStyle name="Normal 3 5 2 2 2 13 9" xfId="50179"/>
    <cellStyle name="Normal 3 5 2 2 2 14" xfId="50180"/>
    <cellStyle name="Normal 3 5 2 2 2 14 10" xfId="50181"/>
    <cellStyle name="Normal 3 5 2 2 2 14 11" xfId="50182"/>
    <cellStyle name="Normal 3 5 2 2 2 14 12" xfId="50183"/>
    <cellStyle name="Normal 3 5 2 2 2 14 13" xfId="50184"/>
    <cellStyle name="Normal 3 5 2 2 2 14 14" xfId="50185"/>
    <cellStyle name="Normal 3 5 2 2 2 14 15" xfId="50186"/>
    <cellStyle name="Normal 3 5 2 2 2 14 16" xfId="50187"/>
    <cellStyle name="Normal 3 5 2 2 2 14 17" xfId="50188"/>
    <cellStyle name="Normal 3 5 2 2 2 14 18" xfId="50189"/>
    <cellStyle name="Normal 3 5 2 2 2 14 19" xfId="50190"/>
    <cellStyle name="Normal 3 5 2 2 2 14 2" xfId="50191"/>
    <cellStyle name="Normal 3 5 2 2 2 14 20" xfId="50192"/>
    <cellStyle name="Normal 3 5 2 2 2 14 21" xfId="50193"/>
    <cellStyle name="Normal 3 5 2 2 2 14 22" xfId="50194"/>
    <cellStyle name="Normal 3 5 2 2 2 14 3" xfId="50195"/>
    <cellStyle name="Normal 3 5 2 2 2 14 4" xfId="50196"/>
    <cellStyle name="Normal 3 5 2 2 2 14 5" xfId="50197"/>
    <cellStyle name="Normal 3 5 2 2 2 14 6" xfId="50198"/>
    <cellStyle name="Normal 3 5 2 2 2 14 7" xfId="50199"/>
    <cellStyle name="Normal 3 5 2 2 2 14 8" xfId="50200"/>
    <cellStyle name="Normal 3 5 2 2 2 14 9" xfId="50201"/>
    <cellStyle name="Normal 3 5 2 2 2 15" xfId="50202"/>
    <cellStyle name="Normal 3 5 2 2 2 15 10" xfId="50203"/>
    <cellStyle name="Normal 3 5 2 2 2 15 11" xfId="50204"/>
    <cellStyle name="Normal 3 5 2 2 2 15 12" xfId="50205"/>
    <cellStyle name="Normal 3 5 2 2 2 15 13" xfId="50206"/>
    <cellStyle name="Normal 3 5 2 2 2 15 14" xfId="50207"/>
    <cellStyle name="Normal 3 5 2 2 2 15 15" xfId="50208"/>
    <cellStyle name="Normal 3 5 2 2 2 15 16" xfId="50209"/>
    <cellStyle name="Normal 3 5 2 2 2 15 17" xfId="50210"/>
    <cellStyle name="Normal 3 5 2 2 2 15 18" xfId="50211"/>
    <cellStyle name="Normal 3 5 2 2 2 15 19" xfId="50212"/>
    <cellStyle name="Normal 3 5 2 2 2 15 2" xfId="50213"/>
    <cellStyle name="Normal 3 5 2 2 2 15 20" xfId="50214"/>
    <cellStyle name="Normal 3 5 2 2 2 15 21" xfId="50215"/>
    <cellStyle name="Normal 3 5 2 2 2 15 22" xfId="50216"/>
    <cellStyle name="Normal 3 5 2 2 2 15 3" xfId="50217"/>
    <cellStyle name="Normal 3 5 2 2 2 15 4" xfId="50218"/>
    <cellStyle name="Normal 3 5 2 2 2 15 5" xfId="50219"/>
    <cellStyle name="Normal 3 5 2 2 2 15 6" xfId="50220"/>
    <cellStyle name="Normal 3 5 2 2 2 15 7" xfId="50221"/>
    <cellStyle name="Normal 3 5 2 2 2 15 8" xfId="50222"/>
    <cellStyle name="Normal 3 5 2 2 2 15 9" xfId="50223"/>
    <cellStyle name="Normal 3 5 2 2 2 16" xfId="50224"/>
    <cellStyle name="Normal 3 5 2 2 2 16 10" xfId="50225"/>
    <cellStyle name="Normal 3 5 2 2 2 16 11" xfId="50226"/>
    <cellStyle name="Normal 3 5 2 2 2 16 12" xfId="50227"/>
    <cellStyle name="Normal 3 5 2 2 2 16 13" xfId="50228"/>
    <cellStyle name="Normal 3 5 2 2 2 16 14" xfId="50229"/>
    <cellStyle name="Normal 3 5 2 2 2 16 15" xfId="50230"/>
    <cellStyle name="Normal 3 5 2 2 2 16 16" xfId="50231"/>
    <cellStyle name="Normal 3 5 2 2 2 16 17" xfId="50232"/>
    <cellStyle name="Normal 3 5 2 2 2 16 18" xfId="50233"/>
    <cellStyle name="Normal 3 5 2 2 2 16 19" xfId="50234"/>
    <cellStyle name="Normal 3 5 2 2 2 16 2" xfId="50235"/>
    <cellStyle name="Normal 3 5 2 2 2 16 20" xfId="50236"/>
    <cellStyle name="Normal 3 5 2 2 2 16 21" xfId="50237"/>
    <cellStyle name="Normal 3 5 2 2 2 16 22" xfId="50238"/>
    <cellStyle name="Normal 3 5 2 2 2 16 3" xfId="50239"/>
    <cellStyle name="Normal 3 5 2 2 2 16 4" xfId="50240"/>
    <cellStyle name="Normal 3 5 2 2 2 16 5" xfId="50241"/>
    <cellStyle name="Normal 3 5 2 2 2 16 6" xfId="50242"/>
    <cellStyle name="Normal 3 5 2 2 2 16 7" xfId="50243"/>
    <cellStyle name="Normal 3 5 2 2 2 16 8" xfId="50244"/>
    <cellStyle name="Normal 3 5 2 2 2 16 9" xfId="50245"/>
    <cellStyle name="Normal 3 5 2 2 2 17" xfId="50246"/>
    <cellStyle name="Normal 3 5 2 2 2 17 10" xfId="50247"/>
    <cellStyle name="Normal 3 5 2 2 2 17 11" xfId="50248"/>
    <cellStyle name="Normal 3 5 2 2 2 17 12" xfId="50249"/>
    <cellStyle name="Normal 3 5 2 2 2 17 13" xfId="50250"/>
    <cellStyle name="Normal 3 5 2 2 2 17 14" xfId="50251"/>
    <cellStyle name="Normal 3 5 2 2 2 17 15" xfId="50252"/>
    <cellStyle name="Normal 3 5 2 2 2 17 16" xfId="50253"/>
    <cellStyle name="Normal 3 5 2 2 2 17 17" xfId="50254"/>
    <cellStyle name="Normal 3 5 2 2 2 17 18" xfId="50255"/>
    <cellStyle name="Normal 3 5 2 2 2 17 19" xfId="50256"/>
    <cellStyle name="Normal 3 5 2 2 2 17 2" xfId="50257"/>
    <cellStyle name="Normal 3 5 2 2 2 17 20" xfId="50258"/>
    <cellStyle name="Normal 3 5 2 2 2 17 21" xfId="50259"/>
    <cellStyle name="Normal 3 5 2 2 2 17 22" xfId="50260"/>
    <cellStyle name="Normal 3 5 2 2 2 17 3" xfId="50261"/>
    <cellStyle name="Normal 3 5 2 2 2 17 4" xfId="50262"/>
    <cellStyle name="Normal 3 5 2 2 2 17 5" xfId="50263"/>
    <cellStyle name="Normal 3 5 2 2 2 17 6" xfId="50264"/>
    <cellStyle name="Normal 3 5 2 2 2 17 7" xfId="50265"/>
    <cellStyle name="Normal 3 5 2 2 2 17 8" xfId="50266"/>
    <cellStyle name="Normal 3 5 2 2 2 17 9" xfId="50267"/>
    <cellStyle name="Normal 3 5 2 2 2 18" xfId="50268"/>
    <cellStyle name="Normal 3 5 2 2 2 18 10" xfId="50269"/>
    <cellStyle name="Normal 3 5 2 2 2 18 11" xfId="50270"/>
    <cellStyle name="Normal 3 5 2 2 2 18 12" xfId="50271"/>
    <cellStyle name="Normal 3 5 2 2 2 18 13" xfId="50272"/>
    <cellStyle name="Normal 3 5 2 2 2 18 14" xfId="50273"/>
    <cellStyle name="Normal 3 5 2 2 2 18 15" xfId="50274"/>
    <cellStyle name="Normal 3 5 2 2 2 18 16" xfId="50275"/>
    <cellStyle name="Normal 3 5 2 2 2 18 17" xfId="50276"/>
    <cellStyle name="Normal 3 5 2 2 2 18 18" xfId="50277"/>
    <cellStyle name="Normal 3 5 2 2 2 18 19" xfId="50278"/>
    <cellStyle name="Normal 3 5 2 2 2 18 2" xfId="50279"/>
    <cellStyle name="Normal 3 5 2 2 2 18 20" xfId="50280"/>
    <cellStyle name="Normal 3 5 2 2 2 18 21" xfId="50281"/>
    <cellStyle name="Normal 3 5 2 2 2 18 22" xfId="50282"/>
    <cellStyle name="Normal 3 5 2 2 2 18 3" xfId="50283"/>
    <cellStyle name="Normal 3 5 2 2 2 18 4" xfId="50284"/>
    <cellStyle name="Normal 3 5 2 2 2 18 5" xfId="50285"/>
    <cellStyle name="Normal 3 5 2 2 2 18 6" xfId="50286"/>
    <cellStyle name="Normal 3 5 2 2 2 18 7" xfId="50287"/>
    <cellStyle name="Normal 3 5 2 2 2 18 8" xfId="50288"/>
    <cellStyle name="Normal 3 5 2 2 2 18 9" xfId="50289"/>
    <cellStyle name="Normal 3 5 2 2 2 19" xfId="50290"/>
    <cellStyle name="Normal 3 5 2 2 2 19 10" xfId="50291"/>
    <cellStyle name="Normal 3 5 2 2 2 19 11" xfId="50292"/>
    <cellStyle name="Normal 3 5 2 2 2 19 12" xfId="50293"/>
    <cellStyle name="Normal 3 5 2 2 2 19 13" xfId="50294"/>
    <cellStyle name="Normal 3 5 2 2 2 19 14" xfId="50295"/>
    <cellStyle name="Normal 3 5 2 2 2 19 15" xfId="50296"/>
    <cellStyle name="Normal 3 5 2 2 2 19 16" xfId="50297"/>
    <cellStyle name="Normal 3 5 2 2 2 19 17" xfId="50298"/>
    <cellStyle name="Normal 3 5 2 2 2 19 18" xfId="50299"/>
    <cellStyle name="Normal 3 5 2 2 2 19 19" xfId="50300"/>
    <cellStyle name="Normal 3 5 2 2 2 19 2" xfId="50301"/>
    <cellStyle name="Normal 3 5 2 2 2 19 20" xfId="50302"/>
    <cellStyle name="Normal 3 5 2 2 2 19 21" xfId="50303"/>
    <cellStyle name="Normal 3 5 2 2 2 19 22" xfId="50304"/>
    <cellStyle name="Normal 3 5 2 2 2 19 3" xfId="50305"/>
    <cellStyle name="Normal 3 5 2 2 2 19 4" xfId="50306"/>
    <cellStyle name="Normal 3 5 2 2 2 19 5" xfId="50307"/>
    <cellStyle name="Normal 3 5 2 2 2 19 6" xfId="50308"/>
    <cellStyle name="Normal 3 5 2 2 2 19 7" xfId="50309"/>
    <cellStyle name="Normal 3 5 2 2 2 19 8" xfId="50310"/>
    <cellStyle name="Normal 3 5 2 2 2 19 9" xfId="50311"/>
    <cellStyle name="Normal 3 5 2 2 2 2" xfId="50312"/>
    <cellStyle name="Normal 3 5 2 2 2 2 10" xfId="50313"/>
    <cellStyle name="Normal 3 5 2 2 2 2 11" xfId="50314"/>
    <cellStyle name="Normal 3 5 2 2 2 2 12" xfId="50315"/>
    <cellStyle name="Normal 3 5 2 2 2 2 13" xfId="50316"/>
    <cellStyle name="Normal 3 5 2 2 2 2 14" xfId="50317"/>
    <cellStyle name="Normal 3 5 2 2 2 2 15" xfId="50318"/>
    <cellStyle name="Normal 3 5 2 2 2 2 16" xfId="50319"/>
    <cellStyle name="Normal 3 5 2 2 2 2 17" xfId="50320"/>
    <cellStyle name="Normal 3 5 2 2 2 2 18" xfId="50321"/>
    <cellStyle name="Normal 3 5 2 2 2 2 19" xfId="50322"/>
    <cellStyle name="Normal 3 5 2 2 2 2 2" xfId="50323"/>
    <cellStyle name="Normal 3 5 2 2 2 2 20" xfId="50324"/>
    <cellStyle name="Normal 3 5 2 2 2 2 21" xfId="50325"/>
    <cellStyle name="Normal 3 5 2 2 2 2 22" xfId="50326"/>
    <cellStyle name="Normal 3 5 2 2 2 2 3" xfId="50327"/>
    <cellStyle name="Normal 3 5 2 2 2 2 4" xfId="50328"/>
    <cellStyle name="Normal 3 5 2 2 2 2 5" xfId="50329"/>
    <cellStyle name="Normal 3 5 2 2 2 2 6" xfId="50330"/>
    <cellStyle name="Normal 3 5 2 2 2 2 7" xfId="50331"/>
    <cellStyle name="Normal 3 5 2 2 2 2 8" xfId="50332"/>
    <cellStyle name="Normal 3 5 2 2 2 2 9" xfId="50333"/>
    <cellStyle name="Normal 3 5 2 2 2 20" xfId="50334"/>
    <cellStyle name="Normal 3 5 2 2 2 21" xfId="50335"/>
    <cellStyle name="Normal 3 5 2 2 2 22" xfId="50336"/>
    <cellStyle name="Normal 3 5 2 2 2 23" xfId="50337"/>
    <cellStyle name="Normal 3 5 2 2 2 24" xfId="50338"/>
    <cellStyle name="Normal 3 5 2 2 2 25" xfId="50339"/>
    <cellStyle name="Normal 3 5 2 2 2 26" xfId="50340"/>
    <cellStyle name="Normal 3 5 2 2 2 27" xfId="50341"/>
    <cellStyle name="Normal 3 5 2 2 2 28" xfId="50342"/>
    <cellStyle name="Normal 3 5 2 2 2 29" xfId="50343"/>
    <cellStyle name="Normal 3 5 2 2 2 3" xfId="50344"/>
    <cellStyle name="Normal 3 5 2 2 2 3 10" xfId="50345"/>
    <cellStyle name="Normal 3 5 2 2 2 3 11" xfId="50346"/>
    <cellStyle name="Normal 3 5 2 2 2 3 12" xfId="50347"/>
    <cellStyle name="Normal 3 5 2 2 2 3 13" xfId="50348"/>
    <cellStyle name="Normal 3 5 2 2 2 3 14" xfId="50349"/>
    <cellStyle name="Normal 3 5 2 2 2 3 15" xfId="50350"/>
    <cellStyle name="Normal 3 5 2 2 2 3 16" xfId="50351"/>
    <cellStyle name="Normal 3 5 2 2 2 3 17" xfId="50352"/>
    <cellStyle name="Normal 3 5 2 2 2 3 18" xfId="50353"/>
    <cellStyle name="Normal 3 5 2 2 2 3 19" xfId="50354"/>
    <cellStyle name="Normal 3 5 2 2 2 3 2" xfId="50355"/>
    <cellStyle name="Normal 3 5 2 2 2 3 20" xfId="50356"/>
    <cellStyle name="Normal 3 5 2 2 2 3 21" xfId="50357"/>
    <cellStyle name="Normal 3 5 2 2 2 3 22" xfId="50358"/>
    <cellStyle name="Normal 3 5 2 2 2 3 3" xfId="50359"/>
    <cellStyle name="Normal 3 5 2 2 2 3 4" xfId="50360"/>
    <cellStyle name="Normal 3 5 2 2 2 3 5" xfId="50361"/>
    <cellStyle name="Normal 3 5 2 2 2 3 6" xfId="50362"/>
    <cellStyle name="Normal 3 5 2 2 2 3 7" xfId="50363"/>
    <cellStyle name="Normal 3 5 2 2 2 3 8" xfId="50364"/>
    <cellStyle name="Normal 3 5 2 2 2 3 9" xfId="50365"/>
    <cellStyle name="Normal 3 5 2 2 2 30" xfId="50366"/>
    <cellStyle name="Normal 3 5 2 2 2 31" xfId="50367"/>
    <cellStyle name="Normal 3 5 2 2 2 32" xfId="50368"/>
    <cellStyle name="Normal 3 5 2 2 2 33" xfId="50369"/>
    <cellStyle name="Normal 3 5 2 2 2 34" xfId="50370"/>
    <cellStyle name="Normal 3 5 2 2 2 35" xfId="50371"/>
    <cellStyle name="Normal 3 5 2 2 2 36" xfId="50372"/>
    <cellStyle name="Normal 3 5 2 2 2 37" xfId="50373"/>
    <cellStyle name="Normal 3 5 2 2 2 38" xfId="50374"/>
    <cellStyle name="Normal 3 5 2 2 2 39" xfId="50375"/>
    <cellStyle name="Normal 3 5 2 2 2 4" xfId="50376"/>
    <cellStyle name="Normal 3 5 2 2 2 4 10" xfId="50377"/>
    <cellStyle name="Normal 3 5 2 2 2 4 11" xfId="50378"/>
    <cellStyle name="Normal 3 5 2 2 2 4 12" xfId="50379"/>
    <cellStyle name="Normal 3 5 2 2 2 4 13" xfId="50380"/>
    <cellStyle name="Normal 3 5 2 2 2 4 14" xfId="50381"/>
    <cellStyle name="Normal 3 5 2 2 2 4 15" xfId="50382"/>
    <cellStyle name="Normal 3 5 2 2 2 4 16" xfId="50383"/>
    <cellStyle name="Normal 3 5 2 2 2 4 17" xfId="50384"/>
    <cellStyle name="Normal 3 5 2 2 2 4 18" xfId="50385"/>
    <cellStyle name="Normal 3 5 2 2 2 4 19" xfId="50386"/>
    <cellStyle name="Normal 3 5 2 2 2 4 2" xfId="50387"/>
    <cellStyle name="Normal 3 5 2 2 2 4 20" xfId="50388"/>
    <cellStyle name="Normal 3 5 2 2 2 4 21" xfId="50389"/>
    <cellStyle name="Normal 3 5 2 2 2 4 22" xfId="50390"/>
    <cellStyle name="Normal 3 5 2 2 2 4 3" xfId="50391"/>
    <cellStyle name="Normal 3 5 2 2 2 4 4" xfId="50392"/>
    <cellStyle name="Normal 3 5 2 2 2 4 5" xfId="50393"/>
    <cellStyle name="Normal 3 5 2 2 2 4 6" xfId="50394"/>
    <cellStyle name="Normal 3 5 2 2 2 4 7" xfId="50395"/>
    <cellStyle name="Normal 3 5 2 2 2 4 8" xfId="50396"/>
    <cellStyle name="Normal 3 5 2 2 2 4 9" xfId="50397"/>
    <cellStyle name="Normal 3 5 2 2 2 40" xfId="50398"/>
    <cellStyle name="Normal 3 5 2 2 2 5" xfId="50399"/>
    <cellStyle name="Normal 3 5 2 2 2 5 10" xfId="50400"/>
    <cellStyle name="Normal 3 5 2 2 2 5 11" xfId="50401"/>
    <cellStyle name="Normal 3 5 2 2 2 5 12" xfId="50402"/>
    <cellStyle name="Normal 3 5 2 2 2 5 13" xfId="50403"/>
    <cellStyle name="Normal 3 5 2 2 2 5 14" xfId="50404"/>
    <cellStyle name="Normal 3 5 2 2 2 5 15" xfId="50405"/>
    <cellStyle name="Normal 3 5 2 2 2 5 16" xfId="50406"/>
    <cellStyle name="Normal 3 5 2 2 2 5 17" xfId="50407"/>
    <cellStyle name="Normal 3 5 2 2 2 5 18" xfId="50408"/>
    <cellStyle name="Normal 3 5 2 2 2 5 19" xfId="50409"/>
    <cellStyle name="Normal 3 5 2 2 2 5 2" xfId="50410"/>
    <cellStyle name="Normal 3 5 2 2 2 5 20" xfId="50411"/>
    <cellStyle name="Normal 3 5 2 2 2 5 21" xfId="50412"/>
    <cellStyle name="Normal 3 5 2 2 2 5 22" xfId="50413"/>
    <cellStyle name="Normal 3 5 2 2 2 5 3" xfId="50414"/>
    <cellStyle name="Normal 3 5 2 2 2 5 4" xfId="50415"/>
    <cellStyle name="Normal 3 5 2 2 2 5 5" xfId="50416"/>
    <cellStyle name="Normal 3 5 2 2 2 5 6" xfId="50417"/>
    <cellStyle name="Normal 3 5 2 2 2 5 7" xfId="50418"/>
    <cellStyle name="Normal 3 5 2 2 2 5 8" xfId="50419"/>
    <cellStyle name="Normal 3 5 2 2 2 5 9" xfId="50420"/>
    <cellStyle name="Normal 3 5 2 2 2 6" xfId="50421"/>
    <cellStyle name="Normal 3 5 2 2 2 6 10" xfId="50422"/>
    <cellStyle name="Normal 3 5 2 2 2 6 11" xfId="50423"/>
    <cellStyle name="Normal 3 5 2 2 2 6 12" xfId="50424"/>
    <cellStyle name="Normal 3 5 2 2 2 6 13" xfId="50425"/>
    <cellStyle name="Normal 3 5 2 2 2 6 14" xfId="50426"/>
    <cellStyle name="Normal 3 5 2 2 2 6 15" xfId="50427"/>
    <cellStyle name="Normal 3 5 2 2 2 6 16" xfId="50428"/>
    <cellStyle name="Normal 3 5 2 2 2 6 17" xfId="50429"/>
    <cellStyle name="Normal 3 5 2 2 2 6 18" xfId="50430"/>
    <cellStyle name="Normal 3 5 2 2 2 6 19" xfId="50431"/>
    <cellStyle name="Normal 3 5 2 2 2 6 2" xfId="50432"/>
    <cellStyle name="Normal 3 5 2 2 2 6 20" xfId="50433"/>
    <cellStyle name="Normal 3 5 2 2 2 6 21" xfId="50434"/>
    <cellStyle name="Normal 3 5 2 2 2 6 22" xfId="50435"/>
    <cellStyle name="Normal 3 5 2 2 2 6 3" xfId="50436"/>
    <cellStyle name="Normal 3 5 2 2 2 6 4" xfId="50437"/>
    <cellStyle name="Normal 3 5 2 2 2 6 5" xfId="50438"/>
    <cellStyle name="Normal 3 5 2 2 2 6 6" xfId="50439"/>
    <cellStyle name="Normal 3 5 2 2 2 6 7" xfId="50440"/>
    <cellStyle name="Normal 3 5 2 2 2 6 8" xfId="50441"/>
    <cellStyle name="Normal 3 5 2 2 2 6 9" xfId="50442"/>
    <cellStyle name="Normal 3 5 2 2 2 7" xfId="50443"/>
    <cellStyle name="Normal 3 5 2 2 2 7 10" xfId="50444"/>
    <cellStyle name="Normal 3 5 2 2 2 7 11" xfId="50445"/>
    <cellStyle name="Normal 3 5 2 2 2 7 12" xfId="50446"/>
    <cellStyle name="Normal 3 5 2 2 2 7 13" xfId="50447"/>
    <cellStyle name="Normal 3 5 2 2 2 7 14" xfId="50448"/>
    <cellStyle name="Normal 3 5 2 2 2 7 15" xfId="50449"/>
    <cellStyle name="Normal 3 5 2 2 2 7 16" xfId="50450"/>
    <cellStyle name="Normal 3 5 2 2 2 7 17" xfId="50451"/>
    <cellStyle name="Normal 3 5 2 2 2 7 18" xfId="50452"/>
    <cellStyle name="Normal 3 5 2 2 2 7 19" xfId="50453"/>
    <cellStyle name="Normal 3 5 2 2 2 7 2" xfId="50454"/>
    <cellStyle name="Normal 3 5 2 2 2 7 20" xfId="50455"/>
    <cellStyle name="Normal 3 5 2 2 2 7 21" xfId="50456"/>
    <cellStyle name="Normal 3 5 2 2 2 7 22" xfId="50457"/>
    <cellStyle name="Normal 3 5 2 2 2 7 3" xfId="50458"/>
    <cellStyle name="Normal 3 5 2 2 2 7 4" xfId="50459"/>
    <cellStyle name="Normal 3 5 2 2 2 7 5" xfId="50460"/>
    <cellStyle name="Normal 3 5 2 2 2 7 6" xfId="50461"/>
    <cellStyle name="Normal 3 5 2 2 2 7 7" xfId="50462"/>
    <cellStyle name="Normal 3 5 2 2 2 7 8" xfId="50463"/>
    <cellStyle name="Normal 3 5 2 2 2 7 9" xfId="50464"/>
    <cellStyle name="Normal 3 5 2 2 2 8" xfId="50465"/>
    <cellStyle name="Normal 3 5 2 2 2 8 10" xfId="50466"/>
    <cellStyle name="Normal 3 5 2 2 2 8 11" xfId="50467"/>
    <cellStyle name="Normal 3 5 2 2 2 8 12" xfId="50468"/>
    <cellStyle name="Normal 3 5 2 2 2 8 13" xfId="50469"/>
    <cellStyle name="Normal 3 5 2 2 2 8 14" xfId="50470"/>
    <cellStyle name="Normal 3 5 2 2 2 8 15" xfId="50471"/>
    <cellStyle name="Normal 3 5 2 2 2 8 16" xfId="50472"/>
    <cellStyle name="Normal 3 5 2 2 2 8 17" xfId="50473"/>
    <cellStyle name="Normal 3 5 2 2 2 8 18" xfId="50474"/>
    <cellStyle name="Normal 3 5 2 2 2 8 19" xfId="50475"/>
    <cellStyle name="Normal 3 5 2 2 2 8 2" xfId="50476"/>
    <cellStyle name="Normal 3 5 2 2 2 8 20" xfId="50477"/>
    <cellStyle name="Normal 3 5 2 2 2 8 21" xfId="50478"/>
    <cellStyle name="Normal 3 5 2 2 2 8 22" xfId="50479"/>
    <cellStyle name="Normal 3 5 2 2 2 8 3" xfId="50480"/>
    <cellStyle name="Normal 3 5 2 2 2 8 4" xfId="50481"/>
    <cellStyle name="Normal 3 5 2 2 2 8 5" xfId="50482"/>
    <cellStyle name="Normal 3 5 2 2 2 8 6" xfId="50483"/>
    <cellStyle name="Normal 3 5 2 2 2 8 7" xfId="50484"/>
    <cellStyle name="Normal 3 5 2 2 2 8 8" xfId="50485"/>
    <cellStyle name="Normal 3 5 2 2 2 8 9" xfId="50486"/>
    <cellStyle name="Normal 3 5 2 2 2 9" xfId="50487"/>
    <cellStyle name="Normal 3 5 2 2 2 9 10" xfId="50488"/>
    <cellStyle name="Normal 3 5 2 2 2 9 11" xfId="50489"/>
    <cellStyle name="Normal 3 5 2 2 2 9 12" xfId="50490"/>
    <cellStyle name="Normal 3 5 2 2 2 9 13" xfId="50491"/>
    <cellStyle name="Normal 3 5 2 2 2 9 14" xfId="50492"/>
    <cellStyle name="Normal 3 5 2 2 2 9 15" xfId="50493"/>
    <cellStyle name="Normal 3 5 2 2 2 9 16" xfId="50494"/>
    <cellStyle name="Normal 3 5 2 2 2 9 17" xfId="50495"/>
    <cellStyle name="Normal 3 5 2 2 2 9 18" xfId="50496"/>
    <cellStyle name="Normal 3 5 2 2 2 9 19" xfId="50497"/>
    <cellStyle name="Normal 3 5 2 2 2 9 2" xfId="50498"/>
    <cellStyle name="Normal 3 5 2 2 2 9 20" xfId="50499"/>
    <cellStyle name="Normal 3 5 2 2 2 9 21" xfId="50500"/>
    <cellStyle name="Normal 3 5 2 2 2 9 22" xfId="50501"/>
    <cellStyle name="Normal 3 5 2 2 2 9 3" xfId="50502"/>
    <cellStyle name="Normal 3 5 2 2 2 9 4" xfId="50503"/>
    <cellStyle name="Normal 3 5 2 2 2 9 5" xfId="50504"/>
    <cellStyle name="Normal 3 5 2 2 2 9 6" xfId="50505"/>
    <cellStyle name="Normal 3 5 2 2 2 9 7" xfId="50506"/>
    <cellStyle name="Normal 3 5 2 2 2 9 8" xfId="50507"/>
    <cellStyle name="Normal 3 5 2 2 2 9 9" xfId="50508"/>
    <cellStyle name="Normal 3 5 2 2 20" xfId="50509"/>
    <cellStyle name="Normal 3 5 2 2 21" xfId="50510"/>
    <cellStyle name="Normal 3 5 2 2 22" xfId="50511"/>
    <cellStyle name="Normal 3 5 2 2 23" xfId="50512"/>
    <cellStyle name="Normal 3 5 2 2 24" xfId="50513"/>
    <cellStyle name="Normal 3 5 2 2 25" xfId="50514"/>
    <cellStyle name="Normal 3 5 2 2 26" xfId="50515"/>
    <cellStyle name="Normal 3 5 2 2 27" xfId="50516"/>
    <cellStyle name="Normal 3 5 2 2 28" xfId="50517"/>
    <cellStyle name="Normal 3 5 2 2 29" xfId="50518"/>
    <cellStyle name="Normal 3 5 2 2 3" xfId="50519"/>
    <cellStyle name="Normal 3 5 2 2 30" xfId="50520"/>
    <cellStyle name="Normal 3 5 2 2 31" xfId="50521"/>
    <cellStyle name="Normal 3 5 2 2 32" xfId="50522"/>
    <cellStyle name="Normal 3 5 2 2 33" xfId="50523"/>
    <cellStyle name="Normal 3 5 2 2 34" xfId="50524"/>
    <cellStyle name="Normal 3 5 2 2 35" xfId="50525"/>
    <cellStyle name="Normal 3 5 2 2 36" xfId="50526"/>
    <cellStyle name="Normal 3 5 2 2 37" xfId="50527"/>
    <cellStyle name="Normal 3 5 2 2 38" xfId="50528"/>
    <cellStyle name="Normal 3 5 2 2 39" xfId="50529"/>
    <cellStyle name="Normal 3 5 2 2 4" xfId="50530"/>
    <cellStyle name="Normal 3 5 2 2 40" xfId="50531"/>
    <cellStyle name="Normal 3 5 2 2 5" xfId="50532"/>
    <cellStyle name="Normal 3 5 2 2 6" xfId="50533"/>
    <cellStyle name="Normal 3 5 2 2 7" xfId="50534"/>
    <cellStyle name="Normal 3 5 2 2 8" xfId="50535"/>
    <cellStyle name="Normal 3 5 2 2 9" xfId="50536"/>
    <cellStyle name="Normal 3 5 2 20" xfId="50537"/>
    <cellStyle name="Normal 3 5 2 20 10" xfId="50538"/>
    <cellStyle name="Normal 3 5 2 20 11" xfId="50539"/>
    <cellStyle name="Normal 3 5 2 20 12" xfId="50540"/>
    <cellStyle name="Normal 3 5 2 20 13" xfId="50541"/>
    <cellStyle name="Normal 3 5 2 20 14" xfId="50542"/>
    <cellStyle name="Normal 3 5 2 20 15" xfId="50543"/>
    <cellStyle name="Normal 3 5 2 20 16" xfId="50544"/>
    <cellStyle name="Normal 3 5 2 20 17" xfId="50545"/>
    <cellStyle name="Normal 3 5 2 20 18" xfId="50546"/>
    <cellStyle name="Normal 3 5 2 20 19" xfId="50547"/>
    <cellStyle name="Normal 3 5 2 20 2" xfId="50548"/>
    <cellStyle name="Normal 3 5 2 20 20" xfId="50549"/>
    <cellStyle name="Normal 3 5 2 20 21" xfId="50550"/>
    <cellStyle name="Normal 3 5 2 20 22" xfId="50551"/>
    <cellStyle name="Normal 3 5 2 20 3" xfId="50552"/>
    <cellStyle name="Normal 3 5 2 20 4" xfId="50553"/>
    <cellStyle name="Normal 3 5 2 20 5" xfId="50554"/>
    <cellStyle name="Normal 3 5 2 20 6" xfId="50555"/>
    <cellStyle name="Normal 3 5 2 20 7" xfId="50556"/>
    <cellStyle name="Normal 3 5 2 20 8" xfId="50557"/>
    <cellStyle name="Normal 3 5 2 20 9" xfId="50558"/>
    <cellStyle name="Normal 3 5 2 21" xfId="50559"/>
    <cellStyle name="Normal 3 5 2 21 10" xfId="50560"/>
    <cellStyle name="Normal 3 5 2 21 11" xfId="50561"/>
    <cellStyle name="Normal 3 5 2 21 12" xfId="50562"/>
    <cellStyle name="Normal 3 5 2 21 13" xfId="50563"/>
    <cellStyle name="Normal 3 5 2 21 14" xfId="50564"/>
    <cellStyle name="Normal 3 5 2 21 15" xfId="50565"/>
    <cellStyle name="Normal 3 5 2 21 16" xfId="50566"/>
    <cellStyle name="Normal 3 5 2 21 17" xfId="50567"/>
    <cellStyle name="Normal 3 5 2 21 18" xfId="50568"/>
    <cellStyle name="Normal 3 5 2 21 19" xfId="50569"/>
    <cellStyle name="Normal 3 5 2 21 2" xfId="50570"/>
    <cellStyle name="Normal 3 5 2 21 20" xfId="50571"/>
    <cellStyle name="Normal 3 5 2 21 21" xfId="50572"/>
    <cellStyle name="Normal 3 5 2 21 22" xfId="50573"/>
    <cellStyle name="Normal 3 5 2 21 3" xfId="50574"/>
    <cellStyle name="Normal 3 5 2 21 4" xfId="50575"/>
    <cellStyle name="Normal 3 5 2 21 5" xfId="50576"/>
    <cellStyle name="Normal 3 5 2 21 6" xfId="50577"/>
    <cellStyle name="Normal 3 5 2 21 7" xfId="50578"/>
    <cellStyle name="Normal 3 5 2 21 8" xfId="50579"/>
    <cellStyle name="Normal 3 5 2 21 9" xfId="50580"/>
    <cellStyle name="Normal 3 5 2 22" xfId="50581"/>
    <cellStyle name="Normal 3 5 2 22 10" xfId="50582"/>
    <cellStyle name="Normal 3 5 2 22 11" xfId="50583"/>
    <cellStyle name="Normal 3 5 2 22 12" xfId="50584"/>
    <cellStyle name="Normal 3 5 2 22 13" xfId="50585"/>
    <cellStyle name="Normal 3 5 2 22 14" xfId="50586"/>
    <cellStyle name="Normal 3 5 2 22 15" xfId="50587"/>
    <cellStyle name="Normal 3 5 2 22 16" xfId="50588"/>
    <cellStyle name="Normal 3 5 2 22 17" xfId="50589"/>
    <cellStyle name="Normal 3 5 2 22 18" xfId="50590"/>
    <cellStyle name="Normal 3 5 2 22 19" xfId="50591"/>
    <cellStyle name="Normal 3 5 2 22 2" xfId="50592"/>
    <cellStyle name="Normal 3 5 2 22 20" xfId="50593"/>
    <cellStyle name="Normal 3 5 2 22 21" xfId="50594"/>
    <cellStyle name="Normal 3 5 2 22 22" xfId="50595"/>
    <cellStyle name="Normal 3 5 2 22 3" xfId="50596"/>
    <cellStyle name="Normal 3 5 2 22 4" xfId="50597"/>
    <cellStyle name="Normal 3 5 2 22 5" xfId="50598"/>
    <cellStyle name="Normal 3 5 2 22 6" xfId="50599"/>
    <cellStyle name="Normal 3 5 2 22 7" xfId="50600"/>
    <cellStyle name="Normal 3 5 2 22 8" xfId="50601"/>
    <cellStyle name="Normal 3 5 2 22 9" xfId="50602"/>
    <cellStyle name="Normal 3 5 2 23" xfId="50603"/>
    <cellStyle name="Normal 3 5 2 23 10" xfId="50604"/>
    <cellStyle name="Normal 3 5 2 23 11" xfId="50605"/>
    <cellStyle name="Normal 3 5 2 23 12" xfId="50606"/>
    <cellStyle name="Normal 3 5 2 23 13" xfId="50607"/>
    <cellStyle name="Normal 3 5 2 23 14" xfId="50608"/>
    <cellStyle name="Normal 3 5 2 23 15" xfId="50609"/>
    <cellStyle name="Normal 3 5 2 23 16" xfId="50610"/>
    <cellStyle name="Normal 3 5 2 23 17" xfId="50611"/>
    <cellStyle name="Normal 3 5 2 23 18" xfId="50612"/>
    <cellStyle name="Normal 3 5 2 23 19" xfId="50613"/>
    <cellStyle name="Normal 3 5 2 23 2" xfId="50614"/>
    <cellStyle name="Normal 3 5 2 23 20" xfId="50615"/>
    <cellStyle name="Normal 3 5 2 23 21" xfId="50616"/>
    <cellStyle name="Normal 3 5 2 23 22" xfId="50617"/>
    <cellStyle name="Normal 3 5 2 23 3" xfId="50618"/>
    <cellStyle name="Normal 3 5 2 23 4" xfId="50619"/>
    <cellStyle name="Normal 3 5 2 23 5" xfId="50620"/>
    <cellStyle name="Normal 3 5 2 23 6" xfId="50621"/>
    <cellStyle name="Normal 3 5 2 23 7" xfId="50622"/>
    <cellStyle name="Normal 3 5 2 23 8" xfId="50623"/>
    <cellStyle name="Normal 3 5 2 23 9" xfId="50624"/>
    <cellStyle name="Normal 3 5 2 24" xfId="50625"/>
    <cellStyle name="Normal 3 5 2 24 10" xfId="50626"/>
    <cellStyle name="Normal 3 5 2 24 11" xfId="50627"/>
    <cellStyle name="Normal 3 5 2 24 12" xfId="50628"/>
    <cellStyle name="Normal 3 5 2 24 13" xfId="50629"/>
    <cellStyle name="Normal 3 5 2 24 14" xfId="50630"/>
    <cellStyle name="Normal 3 5 2 24 15" xfId="50631"/>
    <cellStyle name="Normal 3 5 2 24 16" xfId="50632"/>
    <cellStyle name="Normal 3 5 2 24 17" xfId="50633"/>
    <cellStyle name="Normal 3 5 2 24 18" xfId="50634"/>
    <cellStyle name="Normal 3 5 2 24 19" xfId="50635"/>
    <cellStyle name="Normal 3 5 2 24 2" xfId="50636"/>
    <cellStyle name="Normal 3 5 2 24 20" xfId="50637"/>
    <cellStyle name="Normal 3 5 2 24 21" xfId="50638"/>
    <cellStyle name="Normal 3 5 2 24 22" xfId="50639"/>
    <cellStyle name="Normal 3 5 2 24 3" xfId="50640"/>
    <cellStyle name="Normal 3 5 2 24 4" xfId="50641"/>
    <cellStyle name="Normal 3 5 2 24 5" xfId="50642"/>
    <cellStyle name="Normal 3 5 2 24 6" xfId="50643"/>
    <cellStyle name="Normal 3 5 2 24 7" xfId="50644"/>
    <cellStyle name="Normal 3 5 2 24 8" xfId="50645"/>
    <cellStyle name="Normal 3 5 2 24 9" xfId="50646"/>
    <cellStyle name="Normal 3 5 2 25" xfId="50647"/>
    <cellStyle name="Normal 3 5 2 26" xfId="50648"/>
    <cellStyle name="Normal 3 5 2 27" xfId="50649"/>
    <cellStyle name="Normal 3 5 2 28" xfId="50650"/>
    <cellStyle name="Normal 3 5 2 29" xfId="50651"/>
    <cellStyle name="Normal 3 5 2 3" xfId="50652"/>
    <cellStyle name="Normal 3 5 2 3 10" xfId="50653"/>
    <cellStyle name="Normal 3 5 2 3 11" xfId="50654"/>
    <cellStyle name="Normal 3 5 2 3 12" xfId="50655"/>
    <cellStyle name="Normal 3 5 2 3 13" xfId="50656"/>
    <cellStyle name="Normal 3 5 2 3 14" xfId="50657"/>
    <cellStyle name="Normal 3 5 2 3 15" xfId="50658"/>
    <cellStyle name="Normal 3 5 2 3 16" xfId="50659"/>
    <cellStyle name="Normal 3 5 2 3 17" xfId="50660"/>
    <cellStyle name="Normal 3 5 2 3 18" xfId="50661"/>
    <cellStyle name="Normal 3 5 2 3 19" xfId="50662"/>
    <cellStyle name="Normal 3 5 2 3 2" xfId="50663"/>
    <cellStyle name="Normal 3 5 2 3 20" xfId="50664"/>
    <cellStyle name="Normal 3 5 2 3 21" xfId="50665"/>
    <cellStyle name="Normal 3 5 2 3 22" xfId="50666"/>
    <cellStyle name="Normal 3 5 2 3 3" xfId="50667"/>
    <cellStyle name="Normal 3 5 2 3 4" xfId="50668"/>
    <cellStyle name="Normal 3 5 2 3 5" xfId="50669"/>
    <cellStyle name="Normal 3 5 2 3 6" xfId="50670"/>
    <cellStyle name="Normal 3 5 2 3 7" xfId="50671"/>
    <cellStyle name="Normal 3 5 2 3 8" xfId="50672"/>
    <cellStyle name="Normal 3 5 2 3 9" xfId="50673"/>
    <cellStyle name="Normal 3 5 2 30" xfId="50674"/>
    <cellStyle name="Normal 3 5 2 31" xfId="50675"/>
    <cellStyle name="Normal 3 5 2 32" xfId="50676"/>
    <cellStyle name="Normal 3 5 2 33" xfId="50677"/>
    <cellStyle name="Normal 3 5 2 34" xfId="50678"/>
    <cellStyle name="Normal 3 5 2 35" xfId="50679"/>
    <cellStyle name="Normal 3 5 2 36" xfId="50680"/>
    <cellStyle name="Normal 3 5 2 37" xfId="50681"/>
    <cellStyle name="Normal 3 5 2 38" xfId="50682"/>
    <cellStyle name="Normal 3 5 2 39" xfId="50683"/>
    <cellStyle name="Normal 3 5 2 4" xfId="50684"/>
    <cellStyle name="Normal 3 5 2 4 10" xfId="50685"/>
    <cellStyle name="Normal 3 5 2 4 11" xfId="50686"/>
    <cellStyle name="Normal 3 5 2 4 12" xfId="50687"/>
    <cellStyle name="Normal 3 5 2 4 13" xfId="50688"/>
    <cellStyle name="Normal 3 5 2 4 14" xfId="50689"/>
    <cellStyle name="Normal 3 5 2 4 15" xfId="50690"/>
    <cellStyle name="Normal 3 5 2 4 16" xfId="50691"/>
    <cellStyle name="Normal 3 5 2 4 17" xfId="50692"/>
    <cellStyle name="Normal 3 5 2 4 18" xfId="50693"/>
    <cellStyle name="Normal 3 5 2 4 19" xfId="50694"/>
    <cellStyle name="Normal 3 5 2 4 2" xfId="50695"/>
    <cellStyle name="Normal 3 5 2 4 20" xfId="50696"/>
    <cellStyle name="Normal 3 5 2 4 21" xfId="50697"/>
    <cellStyle name="Normal 3 5 2 4 22" xfId="50698"/>
    <cellStyle name="Normal 3 5 2 4 3" xfId="50699"/>
    <cellStyle name="Normal 3 5 2 4 4" xfId="50700"/>
    <cellStyle name="Normal 3 5 2 4 5" xfId="50701"/>
    <cellStyle name="Normal 3 5 2 4 6" xfId="50702"/>
    <cellStyle name="Normal 3 5 2 4 7" xfId="50703"/>
    <cellStyle name="Normal 3 5 2 4 8" xfId="50704"/>
    <cellStyle name="Normal 3 5 2 4 9" xfId="50705"/>
    <cellStyle name="Normal 3 5 2 40" xfId="50706"/>
    <cellStyle name="Normal 3 5 2 41" xfId="50707"/>
    <cellStyle name="Normal 3 5 2 42" xfId="50708"/>
    <cellStyle name="Normal 3 5 2 43" xfId="50709"/>
    <cellStyle name="Normal 3 5 2 44" xfId="50710"/>
    <cellStyle name="Normal 3 5 2 45" xfId="50711"/>
    <cellStyle name="Normal 3 5 2 5" xfId="50712"/>
    <cellStyle name="Normal 3 5 2 5 10" xfId="50713"/>
    <cellStyle name="Normal 3 5 2 5 11" xfId="50714"/>
    <cellStyle name="Normal 3 5 2 5 12" xfId="50715"/>
    <cellStyle name="Normal 3 5 2 5 13" xfId="50716"/>
    <cellStyle name="Normal 3 5 2 5 14" xfId="50717"/>
    <cellStyle name="Normal 3 5 2 5 15" xfId="50718"/>
    <cellStyle name="Normal 3 5 2 5 16" xfId="50719"/>
    <cellStyle name="Normal 3 5 2 5 17" xfId="50720"/>
    <cellStyle name="Normal 3 5 2 5 18" xfId="50721"/>
    <cellStyle name="Normal 3 5 2 5 19" xfId="50722"/>
    <cellStyle name="Normal 3 5 2 5 2" xfId="50723"/>
    <cellStyle name="Normal 3 5 2 5 20" xfId="50724"/>
    <cellStyle name="Normal 3 5 2 5 21" xfId="50725"/>
    <cellStyle name="Normal 3 5 2 5 22" xfId="50726"/>
    <cellStyle name="Normal 3 5 2 5 3" xfId="50727"/>
    <cellStyle name="Normal 3 5 2 5 4" xfId="50728"/>
    <cellStyle name="Normal 3 5 2 5 5" xfId="50729"/>
    <cellStyle name="Normal 3 5 2 5 6" xfId="50730"/>
    <cellStyle name="Normal 3 5 2 5 7" xfId="50731"/>
    <cellStyle name="Normal 3 5 2 5 8" xfId="50732"/>
    <cellStyle name="Normal 3 5 2 5 9" xfId="50733"/>
    <cellStyle name="Normal 3 5 2 6" xfId="50734"/>
    <cellStyle name="Normal 3 5 2 6 10" xfId="50735"/>
    <cellStyle name="Normal 3 5 2 6 11" xfId="50736"/>
    <cellStyle name="Normal 3 5 2 6 12" xfId="50737"/>
    <cellStyle name="Normal 3 5 2 6 13" xfId="50738"/>
    <cellStyle name="Normal 3 5 2 6 14" xfId="50739"/>
    <cellStyle name="Normal 3 5 2 6 15" xfId="50740"/>
    <cellStyle name="Normal 3 5 2 6 16" xfId="50741"/>
    <cellStyle name="Normal 3 5 2 6 17" xfId="50742"/>
    <cellStyle name="Normal 3 5 2 6 18" xfId="50743"/>
    <cellStyle name="Normal 3 5 2 6 19" xfId="50744"/>
    <cellStyle name="Normal 3 5 2 6 2" xfId="50745"/>
    <cellStyle name="Normal 3 5 2 6 20" xfId="50746"/>
    <cellStyle name="Normal 3 5 2 6 21" xfId="50747"/>
    <cellStyle name="Normal 3 5 2 6 22" xfId="50748"/>
    <cellStyle name="Normal 3 5 2 6 3" xfId="50749"/>
    <cellStyle name="Normal 3 5 2 6 4" xfId="50750"/>
    <cellStyle name="Normal 3 5 2 6 5" xfId="50751"/>
    <cellStyle name="Normal 3 5 2 6 6" xfId="50752"/>
    <cellStyle name="Normal 3 5 2 6 7" xfId="50753"/>
    <cellStyle name="Normal 3 5 2 6 8" xfId="50754"/>
    <cellStyle name="Normal 3 5 2 6 9" xfId="50755"/>
    <cellStyle name="Normal 3 5 2 7" xfId="50756"/>
    <cellStyle name="Normal 3 5 2 7 10" xfId="50757"/>
    <cellStyle name="Normal 3 5 2 7 11" xfId="50758"/>
    <cellStyle name="Normal 3 5 2 7 12" xfId="50759"/>
    <cellStyle name="Normal 3 5 2 7 13" xfId="50760"/>
    <cellStyle name="Normal 3 5 2 7 14" xfId="50761"/>
    <cellStyle name="Normal 3 5 2 7 15" xfId="50762"/>
    <cellStyle name="Normal 3 5 2 7 16" xfId="50763"/>
    <cellStyle name="Normal 3 5 2 7 17" xfId="50764"/>
    <cellStyle name="Normal 3 5 2 7 18" xfId="50765"/>
    <cellStyle name="Normal 3 5 2 7 19" xfId="50766"/>
    <cellStyle name="Normal 3 5 2 7 2" xfId="50767"/>
    <cellStyle name="Normal 3 5 2 7 20" xfId="50768"/>
    <cellStyle name="Normal 3 5 2 7 21" xfId="50769"/>
    <cellStyle name="Normal 3 5 2 7 22" xfId="50770"/>
    <cellStyle name="Normal 3 5 2 7 3" xfId="50771"/>
    <cellStyle name="Normal 3 5 2 7 4" xfId="50772"/>
    <cellStyle name="Normal 3 5 2 7 5" xfId="50773"/>
    <cellStyle name="Normal 3 5 2 7 6" xfId="50774"/>
    <cellStyle name="Normal 3 5 2 7 7" xfId="50775"/>
    <cellStyle name="Normal 3 5 2 7 8" xfId="50776"/>
    <cellStyle name="Normal 3 5 2 7 9" xfId="50777"/>
    <cellStyle name="Normal 3 5 2 8" xfId="50778"/>
    <cellStyle name="Normal 3 5 2 8 10" xfId="50779"/>
    <cellStyle name="Normal 3 5 2 8 11" xfId="50780"/>
    <cellStyle name="Normal 3 5 2 8 12" xfId="50781"/>
    <cellStyle name="Normal 3 5 2 8 13" xfId="50782"/>
    <cellStyle name="Normal 3 5 2 8 14" xfId="50783"/>
    <cellStyle name="Normal 3 5 2 8 15" xfId="50784"/>
    <cellStyle name="Normal 3 5 2 8 16" xfId="50785"/>
    <cellStyle name="Normal 3 5 2 8 17" xfId="50786"/>
    <cellStyle name="Normal 3 5 2 8 18" xfId="50787"/>
    <cellStyle name="Normal 3 5 2 8 19" xfId="50788"/>
    <cellStyle name="Normal 3 5 2 8 2" xfId="50789"/>
    <cellStyle name="Normal 3 5 2 8 20" xfId="50790"/>
    <cellStyle name="Normal 3 5 2 8 21" xfId="50791"/>
    <cellStyle name="Normal 3 5 2 8 22" xfId="50792"/>
    <cellStyle name="Normal 3 5 2 8 3" xfId="50793"/>
    <cellStyle name="Normal 3 5 2 8 4" xfId="50794"/>
    <cellStyle name="Normal 3 5 2 8 5" xfId="50795"/>
    <cellStyle name="Normal 3 5 2 8 6" xfId="50796"/>
    <cellStyle name="Normal 3 5 2 8 7" xfId="50797"/>
    <cellStyle name="Normal 3 5 2 8 8" xfId="50798"/>
    <cellStyle name="Normal 3 5 2 8 9" xfId="50799"/>
    <cellStyle name="Normal 3 5 2 9" xfId="50800"/>
    <cellStyle name="Normal 3 5 2 9 10" xfId="50801"/>
    <cellStyle name="Normal 3 5 2 9 11" xfId="50802"/>
    <cellStyle name="Normal 3 5 2 9 12" xfId="50803"/>
    <cellStyle name="Normal 3 5 2 9 13" xfId="50804"/>
    <cellStyle name="Normal 3 5 2 9 14" xfId="50805"/>
    <cellStyle name="Normal 3 5 2 9 15" xfId="50806"/>
    <cellStyle name="Normal 3 5 2 9 16" xfId="50807"/>
    <cellStyle name="Normal 3 5 2 9 17" xfId="50808"/>
    <cellStyle name="Normal 3 5 2 9 18" xfId="50809"/>
    <cellStyle name="Normal 3 5 2 9 19" xfId="50810"/>
    <cellStyle name="Normal 3 5 2 9 2" xfId="50811"/>
    <cellStyle name="Normal 3 5 2 9 20" xfId="50812"/>
    <cellStyle name="Normal 3 5 2 9 21" xfId="50813"/>
    <cellStyle name="Normal 3 5 2 9 22" xfId="50814"/>
    <cellStyle name="Normal 3 5 2 9 3" xfId="50815"/>
    <cellStyle name="Normal 3 5 2 9 4" xfId="50816"/>
    <cellStyle name="Normal 3 5 2 9 5" xfId="50817"/>
    <cellStyle name="Normal 3 5 2 9 6" xfId="50818"/>
    <cellStyle name="Normal 3 5 2 9 7" xfId="50819"/>
    <cellStyle name="Normal 3 5 2 9 8" xfId="50820"/>
    <cellStyle name="Normal 3 5 2 9 9" xfId="50821"/>
    <cellStyle name="Normal 3 5 20" xfId="50822"/>
    <cellStyle name="Normal 3 5 21" xfId="50823"/>
    <cellStyle name="Normal 3 5 22" xfId="50824"/>
    <cellStyle name="Normal 3 5 23" xfId="50825"/>
    <cellStyle name="Normal 3 5 24" xfId="50826"/>
    <cellStyle name="Normal 3 5 25" xfId="50827"/>
    <cellStyle name="Normal 3 5 26" xfId="50828"/>
    <cellStyle name="Normal 3 5 27" xfId="50829"/>
    <cellStyle name="Normal 3 5 28" xfId="50830"/>
    <cellStyle name="Normal 3 5 29" xfId="50831"/>
    <cellStyle name="Normal 3 5 3" xfId="50832"/>
    <cellStyle name="Normal 3 5 3 10" xfId="50833"/>
    <cellStyle name="Normal 3 5 3 10 10" xfId="50834"/>
    <cellStyle name="Normal 3 5 3 10 11" xfId="50835"/>
    <cellStyle name="Normal 3 5 3 10 12" xfId="50836"/>
    <cellStyle name="Normal 3 5 3 10 13" xfId="50837"/>
    <cellStyle name="Normal 3 5 3 10 14" xfId="50838"/>
    <cellStyle name="Normal 3 5 3 10 15" xfId="50839"/>
    <cellStyle name="Normal 3 5 3 10 16" xfId="50840"/>
    <cellStyle name="Normal 3 5 3 10 17" xfId="50841"/>
    <cellStyle name="Normal 3 5 3 10 18" xfId="50842"/>
    <cellStyle name="Normal 3 5 3 10 19" xfId="50843"/>
    <cellStyle name="Normal 3 5 3 10 2" xfId="50844"/>
    <cellStyle name="Normal 3 5 3 10 20" xfId="50845"/>
    <cellStyle name="Normal 3 5 3 10 21" xfId="50846"/>
    <cellStyle name="Normal 3 5 3 10 22" xfId="50847"/>
    <cellStyle name="Normal 3 5 3 10 3" xfId="50848"/>
    <cellStyle name="Normal 3 5 3 10 4" xfId="50849"/>
    <cellStyle name="Normal 3 5 3 10 5" xfId="50850"/>
    <cellStyle name="Normal 3 5 3 10 6" xfId="50851"/>
    <cellStyle name="Normal 3 5 3 10 7" xfId="50852"/>
    <cellStyle name="Normal 3 5 3 10 8" xfId="50853"/>
    <cellStyle name="Normal 3 5 3 10 9" xfId="50854"/>
    <cellStyle name="Normal 3 5 3 11" xfId="50855"/>
    <cellStyle name="Normal 3 5 3 11 10" xfId="50856"/>
    <cellStyle name="Normal 3 5 3 11 11" xfId="50857"/>
    <cellStyle name="Normal 3 5 3 11 12" xfId="50858"/>
    <cellStyle name="Normal 3 5 3 11 13" xfId="50859"/>
    <cellStyle name="Normal 3 5 3 11 14" xfId="50860"/>
    <cellStyle name="Normal 3 5 3 11 15" xfId="50861"/>
    <cellStyle name="Normal 3 5 3 11 16" xfId="50862"/>
    <cellStyle name="Normal 3 5 3 11 17" xfId="50863"/>
    <cellStyle name="Normal 3 5 3 11 18" xfId="50864"/>
    <cellStyle name="Normal 3 5 3 11 19" xfId="50865"/>
    <cellStyle name="Normal 3 5 3 11 2" xfId="50866"/>
    <cellStyle name="Normal 3 5 3 11 20" xfId="50867"/>
    <cellStyle name="Normal 3 5 3 11 21" xfId="50868"/>
    <cellStyle name="Normal 3 5 3 11 22" xfId="50869"/>
    <cellStyle name="Normal 3 5 3 11 3" xfId="50870"/>
    <cellStyle name="Normal 3 5 3 11 4" xfId="50871"/>
    <cellStyle name="Normal 3 5 3 11 5" xfId="50872"/>
    <cellStyle name="Normal 3 5 3 11 6" xfId="50873"/>
    <cellStyle name="Normal 3 5 3 11 7" xfId="50874"/>
    <cellStyle name="Normal 3 5 3 11 8" xfId="50875"/>
    <cellStyle name="Normal 3 5 3 11 9" xfId="50876"/>
    <cellStyle name="Normal 3 5 3 12" xfId="50877"/>
    <cellStyle name="Normal 3 5 3 12 10" xfId="50878"/>
    <cellStyle name="Normal 3 5 3 12 11" xfId="50879"/>
    <cellStyle name="Normal 3 5 3 12 12" xfId="50880"/>
    <cellStyle name="Normal 3 5 3 12 13" xfId="50881"/>
    <cellStyle name="Normal 3 5 3 12 14" xfId="50882"/>
    <cellStyle name="Normal 3 5 3 12 15" xfId="50883"/>
    <cellStyle name="Normal 3 5 3 12 16" xfId="50884"/>
    <cellStyle name="Normal 3 5 3 12 17" xfId="50885"/>
    <cellStyle name="Normal 3 5 3 12 18" xfId="50886"/>
    <cellStyle name="Normal 3 5 3 12 19" xfId="50887"/>
    <cellStyle name="Normal 3 5 3 12 2" xfId="50888"/>
    <cellStyle name="Normal 3 5 3 12 20" xfId="50889"/>
    <cellStyle name="Normal 3 5 3 12 21" xfId="50890"/>
    <cellStyle name="Normal 3 5 3 12 22" xfId="50891"/>
    <cellStyle name="Normal 3 5 3 12 3" xfId="50892"/>
    <cellStyle name="Normal 3 5 3 12 4" xfId="50893"/>
    <cellStyle name="Normal 3 5 3 12 5" xfId="50894"/>
    <cellStyle name="Normal 3 5 3 12 6" xfId="50895"/>
    <cellStyle name="Normal 3 5 3 12 7" xfId="50896"/>
    <cellStyle name="Normal 3 5 3 12 8" xfId="50897"/>
    <cellStyle name="Normal 3 5 3 12 9" xfId="50898"/>
    <cellStyle name="Normal 3 5 3 13" xfId="50899"/>
    <cellStyle name="Normal 3 5 3 13 10" xfId="50900"/>
    <cellStyle name="Normal 3 5 3 13 11" xfId="50901"/>
    <cellStyle name="Normal 3 5 3 13 12" xfId="50902"/>
    <cellStyle name="Normal 3 5 3 13 13" xfId="50903"/>
    <cellStyle name="Normal 3 5 3 13 14" xfId="50904"/>
    <cellStyle name="Normal 3 5 3 13 15" xfId="50905"/>
    <cellStyle name="Normal 3 5 3 13 16" xfId="50906"/>
    <cellStyle name="Normal 3 5 3 13 17" xfId="50907"/>
    <cellStyle name="Normal 3 5 3 13 18" xfId="50908"/>
    <cellStyle name="Normal 3 5 3 13 19" xfId="50909"/>
    <cellStyle name="Normal 3 5 3 13 2" xfId="50910"/>
    <cellStyle name="Normal 3 5 3 13 20" xfId="50911"/>
    <cellStyle name="Normal 3 5 3 13 21" xfId="50912"/>
    <cellStyle name="Normal 3 5 3 13 22" xfId="50913"/>
    <cellStyle name="Normal 3 5 3 13 3" xfId="50914"/>
    <cellStyle name="Normal 3 5 3 13 4" xfId="50915"/>
    <cellStyle name="Normal 3 5 3 13 5" xfId="50916"/>
    <cellStyle name="Normal 3 5 3 13 6" xfId="50917"/>
    <cellStyle name="Normal 3 5 3 13 7" xfId="50918"/>
    <cellStyle name="Normal 3 5 3 13 8" xfId="50919"/>
    <cellStyle name="Normal 3 5 3 13 9" xfId="50920"/>
    <cellStyle name="Normal 3 5 3 14" xfId="50921"/>
    <cellStyle name="Normal 3 5 3 14 10" xfId="50922"/>
    <cellStyle name="Normal 3 5 3 14 11" xfId="50923"/>
    <cellStyle name="Normal 3 5 3 14 12" xfId="50924"/>
    <cellStyle name="Normal 3 5 3 14 13" xfId="50925"/>
    <cellStyle name="Normal 3 5 3 14 14" xfId="50926"/>
    <cellStyle name="Normal 3 5 3 14 15" xfId="50927"/>
    <cellStyle name="Normal 3 5 3 14 16" xfId="50928"/>
    <cellStyle name="Normal 3 5 3 14 17" xfId="50929"/>
    <cellStyle name="Normal 3 5 3 14 18" xfId="50930"/>
    <cellStyle name="Normal 3 5 3 14 19" xfId="50931"/>
    <cellStyle name="Normal 3 5 3 14 2" xfId="50932"/>
    <cellStyle name="Normal 3 5 3 14 20" xfId="50933"/>
    <cellStyle name="Normal 3 5 3 14 21" xfId="50934"/>
    <cellStyle name="Normal 3 5 3 14 22" xfId="50935"/>
    <cellStyle name="Normal 3 5 3 14 3" xfId="50936"/>
    <cellStyle name="Normal 3 5 3 14 4" xfId="50937"/>
    <cellStyle name="Normal 3 5 3 14 5" xfId="50938"/>
    <cellStyle name="Normal 3 5 3 14 6" xfId="50939"/>
    <cellStyle name="Normal 3 5 3 14 7" xfId="50940"/>
    <cellStyle name="Normal 3 5 3 14 8" xfId="50941"/>
    <cellStyle name="Normal 3 5 3 14 9" xfId="50942"/>
    <cellStyle name="Normal 3 5 3 15" xfId="50943"/>
    <cellStyle name="Normal 3 5 3 15 10" xfId="50944"/>
    <cellStyle name="Normal 3 5 3 15 11" xfId="50945"/>
    <cellStyle name="Normal 3 5 3 15 12" xfId="50946"/>
    <cellStyle name="Normal 3 5 3 15 13" xfId="50947"/>
    <cellStyle name="Normal 3 5 3 15 14" xfId="50948"/>
    <cellStyle name="Normal 3 5 3 15 15" xfId="50949"/>
    <cellStyle name="Normal 3 5 3 15 16" xfId="50950"/>
    <cellStyle name="Normal 3 5 3 15 17" xfId="50951"/>
    <cellStyle name="Normal 3 5 3 15 18" xfId="50952"/>
    <cellStyle name="Normal 3 5 3 15 19" xfId="50953"/>
    <cellStyle name="Normal 3 5 3 15 2" xfId="50954"/>
    <cellStyle name="Normal 3 5 3 15 20" xfId="50955"/>
    <cellStyle name="Normal 3 5 3 15 21" xfId="50956"/>
    <cellStyle name="Normal 3 5 3 15 22" xfId="50957"/>
    <cellStyle name="Normal 3 5 3 15 3" xfId="50958"/>
    <cellStyle name="Normal 3 5 3 15 4" xfId="50959"/>
    <cellStyle name="Normal 3 5 3 15 5" xfId="50960"/>
    <cellStyle name="Normal 3 5 3 15 6" xfId="50961"/>
    <cellStyle name="Normal 3 5 3 15 7" xfId="50962"/>
    <cellStyle name="Normal 3 5 3 15 8" xfId="50963"/>
    <cellStyle name="Normal 3 5 3 15 9" xfId="50964"/>
    <cellStyle name="Normal 3 5 3 16" xfId="50965"/>
    <cellStyle name="Normal 3 5 3 16 10" xfId="50966"/>
    <cellStyle name="Normal 3 5 3 16 11" xfId="50967"/>
    <cellStyle name="Normal 3 5 3 16 12" xfId="50968"/>
    <cellStyle name="Normal 3 5 3 16 13" xfId="50969"/>
    <cellStyle name="Normal 3 5 3 16 14" xfId="50970"/>
    <cellStyle name="Normal 3 5 3 16 15" xfId="50971"/>
    <cellStyle name="Normal 3 5 3 16 16" xfId="50972"/>
    <cellStyle name="Normal 3 5 3 16 17" xfId="50973"/>
    <cellStyle name="Normal 3 5 3 16 18" xfId="50974"/>
    <cellStyle name="Normal 3 5 3 16 19" xfId="50975"/>
    <cellStyle name="Normal 3 5 3 16 2" xfId="50976"/>
    <cellStyle name="Normal 3 5 3 16 20" xfId="50977"/>
    <cellStyle name="Normal 3 5 3 16 21" xfId="50978"/>
    <cellStyle name="Normal 3 5 3 16 22" xfId="50979"/>
    <cellStyle name="Normal 3 5 3 16 3" xfId="50980"/>
    <cellStyle name="Normal 3 5 3 16 4" xfId="50981"/>
    <cellStyle name="Normal 3 5 3 16 5" xfId="50982"/>
    <cellStyle name="Normal 3 5 3 16 6" xfId="50983"/>
    <cellStyle name="Normal 3 5 3 16 7" xfId="50984"/>
    <cellStyle name="Normal 3 5 3 16 8" xfId="50985"/>
    <cellStyle name="Normal 3 5 3 16 9" xfId="50986"/>
    <cellStyle name="Normal 3 5 3 17" xfId="50987"/>
    <cellStyle name="Normal 3 5 3 17 10" xfId="50988"/>
    <cellStyle name="Normal 3 5 3 17 11" xfId="50989"/>
    <cellStyle name="Normal 3 5 3 17 12" xfId="50990"/>
    <cellStyle name="Normal 3 5 3 17 13" xfId="50991"/>
    <cellStyle name="Normal 3 5 3 17 14" xfId="50992"/>
    <cellStyle name="Normal 3 5 3 17 15" xfId="50993"/>
    <cellStyle name="Normal 3 5 3 17 16" xfId="50994"/>
    <cellStyle name="Normal 3 5 3 17 17" xfId="50995"/>
    <cellStyle name="Normal 3 5 3 17 18" xfId="50996"/>
    <cellStyle name="Normal 3 5 3 17 19" xfId="50997"/>
    <cellStyle name="Normal 3 5 3 17 2" xfId="50998"/>
    <cellStyle name="Normal 3 5 3 17 20" xfId="50999"/>
    <cellStyle name="Normal 3 5 3 17 21" xfId="51000"/>
    <cellStyle name="Normal 3 5 3 17 22" xfId="51001"/>
    <cellStyle name="Normal 3 5 3 17 3" xfId="51002"/>
    <cellStyle name="Normal 3 5 3 17 4" xfId="51003"/>
    <cellStyle name="Normal 3 5 3 17 5" xfId="51004"/>
    <cellStyle name="Normal 3 5 3 17 6" xfId="51005"/>
    <cellStyle name="Normal 3 5 3 17 7" xfId="51006"/>
    <cellStyle name="Normal 3 5 3 17 8" xfId="51007"/>
    <cellStyle name="Normal 3 5 3 17 9" xfId="51008"/>
    <cellStyle name="Normal 3 5 3 18" xfId="51009"/>
    <cellStyle name="Normal 3 5 3 18 10" xfId="51010"/>
    <cellStyle name="Normal 3 5 3 18 11" xfId="51011"/>
    <cellStyle name="Normal 3 5 3 18 12" xfId="51012"/>
    <cellStyle name="Normal 3 5 3 18 13" xfId="51013"/>
    <cellStyle name="Normal 3 5 3 18 14" xfId="51014"/>
    <cellStyle name="Normal 3 5 3 18 15" xfId="51015"/>
    <cellStyle name="Normal 3 5 3 18 16" xfId="51016"/>
    <cellStyle name="Normal 3 5 3 18 17" xfId="51017"/>
    <cellStyle name="Normal 3 5 3 18 18" xfId="51018"/>
    <cellStyle name="Normal 3 5 3 18 19" xfId="51019"/>
    <cellStyle name="Normal 3 5 3 18 2" xfId="51020"/>
    <cellStyle name="Normal 3 5 3 18 20" xfId="51021"/>
    <cellStyle name="Normal 3 5 3 18 21" xfId="51022"/>
    <cellStyle name="Normal 3 5 3 18 22" xfId="51023"/>
    <cellStyle name="Normal 3 5 3 18 3" xfId="51024"/>
    <cellStyle name="Normal 3 5 3 18 4" xfId="51025"/>
    <cellStyle name="Normal 3 5 3 18 5" xfId="51026"/>
    <cellStyle name="Normal 3 5 3 18 6" xfId="51027"/>
    <cellStyle name="Normal 3 5 3 18 7" xfId="51028"/>
    <cellStyle name="Normal 3 5 3 18 8" xfId="51029"/>
    <cellStyle name="Normal 3 5 3 18 9" xfId="51030"/>
    <cellStyle name="Normal 3 5 3 19" xfId="51031"/>
    <cellStyle name="Normal 3 5 3 19 10" xfId="51032"/>
    <cellStyle name="Normal 3 5 3 19 11" xfId="51033"/>
    <cellStyle name="Normal 3 5 3 19 12" xfId="51034"/>
    <cellStyle name="Normal 3 5 3 19 13" xfId="51035"/>
    <cellStyle name="Normal 3 5 3 19 14" xfId="51036"/>
    <cellStyle name="Normal 3 5 3 19 15" xfId="51037"/>
    <cellStyle name="Normal 3 5 3 19 16" xfId="51038"/>
    <cellStyle name="Normal 3 5 3 19 17" xfId="51039"/>
    <cellStyle name="Normal 3 5 3 19 18" xfId="51040"/>
    <cellStyle name="Normal 3 5 3 19 19" xfId="51041"/>
    <cellStyle name="Normal 3 5 3 19 2" xfId="51042"/>
    <cellStyle name="Normal 3 5 3 19 20" xfId="51043"/>
    <cellStyle name="Normal 3 5 3 19 21" xfId="51044"/>
    <cellStyle name="Normal 3 5 3 19 22" xfId="51045"/>
    <cellStyle name="Normal 3 5 3 19 3" xfId="51046"/>
    <cellStyle name="Normal 3 5 3 19 4" xfId="51047"/>
    <cellStyle name="Normal 3 5 3 19 5" xfId="51048"/>
    <cellStyle name="Normal 3 5 3 19 6" xfId="51049"/>
    <cellStyle name="Normal 3 5 3 19 7" xfId="51050"/>
    <cellStyle name="Normal 3 5 3 19 8" xfId="51051"/>
    <cellStyle name="Normal 3 5 3 19 9" xfId="51052"/>
    <cellStyle name="Normal 3 5 3 2" xfId="51053"/>
    <cellStyle name="Normal 3 5 3 2 10" xfId="51054"/>
    <cellStyle name="Normal 3 5 3 2 11" xfId="51055"/>
    <cellStyle name="Normal 3 5 3 2 12" xfId="51056"/>
    <cellStyle name="Normal 3 5 3 2 13" xfId="51057"/>
    <cellStyle name="Normal 3 5 3 2 14" xfId="51058"/>
    <cellStyle name="Normal 3 5 3 2 15" xfId="51059"/>
    <cellStyle name="Normal 3 5 3 2 16" xfId="51060"/>
    <cellStyle name="Normal 3 5 3 2 17" xfId="51061"/>
    <cellStyle name="Normal 3 5 3 2 18" xfId="51062"/>
    <cellStyle name="Normal 3 5 3 2 19" xfId="51063"/>
    <cellStyle name="Normal 3 5 3 2 2" xfId="51064"/>
    <cellStyle name="Normal 3 5 3 2 20" xfId="51065"/>
    <cellStyle name="Normal 3 5 3 2 21" xfId="51066"/>
    <cellStyle name="Normal 3 5 3 2 22" xfId="51067"/>
    <cellStyle name="Normal 3 5 3 2 23" xfId="51068"/>
    <cellStyle name="Normal 3 5 3 2 24" xfId="51069"/>
    <cellStyle name="Normal 3 5 3 2 25" xfId="51070"/>
    <cellStyle name="Normal 3 5 3 2 26" xfId="51071"/>
    <cellStyle name="Normal 3 5 3 2 27" xfId="51072"/>
    <cellStyle name="Normal 3 5 3 2 28" xfId="51073"/>
    <cellStyle name="Normal 3 5 3 2 29" xfId="51074"/>
    <cellStyle name="Normal 3 5 3 2 3" xfId="51075"/>
    <cellStyle name="Normal 3 5 3 2 30" xfId="51076"/>
    <cellStyle name="Normal 3 5 3 2 31" xfId="51077"/>
    <cellStyle name="Normal 3 5 3 2 32" xfId="51078"/>
    <cellStyle name="Normal 3 5 3 2 33" xfId="51079"/>
    <cellStyle name="Normal 3 5 3 2 34" xfId="51080"/>
    <cellStyle name="Normal 3 5 3 2 35" xfId="51081"/>
    <cellStyle name="Normal 3 5 3 2 36" xfId="51082"/>
    <cellStyle name="Normal 3 5 3 2 37" xfId="51083"/>
    <cellStyle name="Normal 3 5 3 2 38" xfId="51084"/>
    <cellStyle name="Normal 3 5 3 2 39" xfId="51085"/>
    <cellStyle name="Normal 3 5 3 2 4" xfId="51086"/>
    <cellStyle name="Normal 3 5 3 2 40" xfId="51087"/>
    <cellStyle name="Normal 3 5 3 2 5" xfId="51088"/>
    <cellStyle name="Normal 3 5 3 2 6" xfId="51089"/>
    <cellStyle name="Normal 3 5 3 2 7" xfId="51090"/>
    <cellStyle name="Normal 3 5 3 2 8" xfId="51091"/>
    <cellStyle name="Normal 3 5 3 2 9" xfId="51092"/>
    <cellStyle name="Normal 3 5 3 20" xfId="51093"/>
    <cellStyle name="Normal 3 5 3 21" xfId="51094"/>
    <cellStyle name="Normal 3 5 3 22" xfId="51095"/>
    <cellStyle name="Normal 3 5 3 23" xfId="51096"/>
    <cellStyle name="Normal 3 5 3 24" xfId="51097"/>
    <cellStyle name="Normal 3 5 3 25" xfId="51098"/>
    <cellStyle name="Normal 3 5 3 26" xfId="51099"/>
    <cellStyle name="Normal 3 5 3 27" xfId="51100"/>
    <cellStyle name="Normal 3 5 3 28" xfId="51101"/>
    <cellStyle name="Normal 3 5 3 29" xfId="51102"/>
    <cellStyle name="Normal 3 5 3 3" xfId="51103"/>
    <cellStyle name="Normal 3 5 3 3 10" xfId="51104"/>
    <cellStyle name="Normal 3 5 3 3 11" xfId="51105"/>
    <cellStyle name="Normal 3 5 3 3 12" xfId="51106"/>
    <cellStyle name="Normal 3 5 3 3 13" xfId="51107"/>
    <cellStyle name="Normal 3 5 3 3 14" xfId="51108"/>
    <cellStyle name="Normal 3 5 3 3 15" xfId="51109"/>
    <cellStyle name="Normal 3 5 3 3 16" xfId="51110"/>
    <cellStyle name="Normal 3 5 3 3 17" xfId="51111"/>
    <cellStyle name="Normal 3 5 3 3 18" xfId="51112"/>
    <cellStyle name="Normal 3 5 3 3 19" xfId="51113"/>
    <cellStyle name="Normal 3 5 3 3 2" xfId="51114"/>
    <cellStyle name="Normal 3 5 3 3 20" xfId="51115"/>
    <cellStyle name="Normal 3 5 3 3 21" xfId="51116"/>
    <cellStyle name="Normal 3 5 3 3 22" xfId="51117"/>
    <cellStyle name="Normal 3 5 3 3 3" xfId="51118"/>
    <cellStyle name="Normal 3 5 3 3 4" xfId="51119"/>
    <cellStyle name="Normal 3 5 3 3 5" xfId="51120"/>
    <cellStyle name="Normal 3 5 3 3 6" xfId="51121"/>
    <cellStyle name="Normal 3 5 3 3 7" xfId="51122"/>
    <cellStyle name="Normal 3 5 3 3 8" xfId="51123"/>
    <cellStyle name="Normal 3 5 3 3 9" xfId="51124"/>
    <cellStyle name="Normal 3 5 3 30" xfId="51125"/>
    <cellStyle name="Normal 3 5 3 31" xfId="51126"/>
    <cellStyle name="Normal 3 5 3 32" xfId="51127"/>
    <cellStyle name="Normal 3 5 3 33" xfId="51128"/>
    <cellStyle name="Normal 3 5 3 34" xfId="51129"/>
    <cellStyle name="Normal 3 5 3 35" xfId="51130"/>
    <cellStyle name="Normal 3 5 3 36" xfId="51131"/>
    <cellStyle name="Normal 3 5 3 37" xfId="51132"/>
    <cellStyle name="Normal 3 5 3 38" xfId="51133"/>
    <cellStyle name="Normal 3 5 3 39" xfId="51134"/>
    <cellStyle name="Normal 3 5 3 4" xfId="51135"/>
    <cellStyle name="Normal 3 5 3 4 10" xfId="51136"/>
    <cellStyle name="Normal 3 5 3 4 11" xfId="51137"/>
    <cellStyle name="Normal 3 5 3 4 12" xfId="51138"/>
    <cellStyle name="Normal 3 5 3 4 13" xfId="51139"/>
    <cellStyle name="Normal 3 5 3 4 14" xfId="51140"/>
    <cellStyle name="Normal 3 5 3 4 15" xfId="51141"/>
    <cellStyle name="Normal 3 5 3 4 16" xfId="51142"/>
    <cellStyle name="Normal 3 5 3 4 17" xfId="51143"/>
    <cellStyle name="Normal 3 5 3 4 18" xfId="51144"/>
    <cellStyle name="Normal 3 5 3 4 19" xfId="51145"/>
    <cellStyle name="Normal 3 5 3 4 2" xfId="51146"/>
    <cellStyle name="Normal 3 5 3 4 20" xfId="51147"/>
    <cellStyle name="Normal 3 5 3 4 21" xfId="51148"/>
    <cellStyle name="Normal 3 5 3 4 22" xfId="51149"/>
    <cellStyle name="Normal 3 5 3 4 3" xfId="51150"/>
    <cellStyle name="Normal 3 5 3 4 4" xfId="51151"/>
    <cellStyle name="Normal 3 5 3 4 5" xfId="51152"/>
    <cellStyle name="Normal 3 5 3 4 6" xfId="51153"/>
    <cellStyle name="Normal 3 5 3 4 7" xfId="51154"/>
    <cellStyle name="Normal 3 5 3 4 8" xfId="51155"/>
    <cellStyle name="Normal 3 5 3 4 9" xfId="51156"/>
    <cellStyle name="Normal 3 5 3 40" xfId="51157"/>
    <cellStyle name="Normal 3 5 3 5" xfId="51158"/>
    <cellStyle name="Normal 3 5 3 5 10" xfId="51159"/>
    <cellStyle name="Normal 3 5 3 5 11" xfId="51160"/>
    <cellStyle name="Normal 3 5 3 5 12" xfId="51161"/>
    <cellStyle name="Normal 3 5 3 5 13" xfId="51162"/>
    <cellStyle name="Normal 3 5 3 5 14" xfId="51163"/>
    <cellStyle name="Normal 3 5 3 5 15" xfId="51164"/>
    <cellStyle name="Normal 3 5 3 5 16" xfId="51165"/>
    <cellStyle name="Normal 3 5 3 5 17" xfId="51166"/>
    <cellStyle name="Normal 3 5 3 5 18" xfId="51167"/>
    <cellStyle name="Normal 3 5 3 5 19" xfId="51168"/>
    <cellStyle name="Normal 3 5 3 5 2" xfId="51169"/>
    <cellStyle name="Normal 3 5 3 5 20" xfId="51170"/>
    <cellStyle name="Normal 3 5 3 5 21" xfId="51171"/>
    <cellStyle name="Normal 3 5 3 5 22" xfId="51172"/>
    <cellStyle name="Normal 3 5 3 5 3" xfId="51173"/>
    <cellStyle name="Normal 3 5 3 5 4" xfId="51174"/>
    <cellStyle name="Normal 3 5 3 5 5" xfId="51175"/>
    <cellStyle name="Normal 3 5 3 5 6" xfId="51176"/>
    <cellStyle name="Normal 3 5 3 5 7" xfId="51177"/>
    <cellStyle name="Normal 3 5 3 5 8" xfId="51178"/>
    <cellStyle name="Normal 3 5 3 5 9" xfId="51179"/>
    <cellStyle name="Normal 3 5 3 6" xfId="51180"/>
    <cellStyle name="Normal 3 5 3 6 10" xfId="51181"/>
    <cellStyle name="Normal 3 5 3 6 11" xfId="51182"/>
    <cellStyle name="Normal 3 5 3 6 12" xfId="51183"/>
    <cellStyle name="Normal 3 5 3 6 13" xfId="51184"/>
    <cellStyle name="Normal 3 5 3 6 14" xfId="51185"/>
    <cellStyle name="Normal 3 5 3 6 15" xfId="51186"/>
    <cellStyle name="Normal 3 5 3 6 16" xfId="51187"/>
    <cellStyle name="Normal 3 5 3 6 17" xfId="51188"/>
    <cellStyle name="Normal 3 5 3 6 18" xfId="51189"/>
    <cellStyle name="Normal 3 5 3 6 19" xfId="51190"/>
    <cellStyle name="Normal 3 5 3 6 2" xfId="51191"/>
    <cellStyle name="Normal 3 5 3 6 20" xfId="51192"/>
    <cellStyle name="Normal 3 5 3 6 21" xfId="51193"/>
    <cellStyle name="Normal 3 5 3 6 22" xfId="51194"/>
    <cellStyle name="Normal 3 5 3 6 3" xfId="51195"/>
    <cellStyle name="Normal 3 5 3 6 4" xfId="51196"/>
    <cellStyle name="Normal 3 5 3 6 5" xfId="51197"/>
    <cellStyle name="Normal 3 5 3 6 6" xfId="51198"/>
    <cellStyle name="Normal 3 5 3 6 7" xfId="51199"/>
    <cellStyle name="Normal 3 5 3 6 8" xfId="51200"/>
    <cellStyle name="Normal 3 5 3 6 9" xfId="51201"/>
    <cellStyle name="Normal 3 5 3 7" xfId="51202"/>
    <cellStyle name="Normal 3 5 3 7 10" xfId="51203"/>
    <cellStyle name="Normal 3 5 3 7 11" xfId="51204"/>
    <cellStyle name="Normal 3 5 3 7 12" xfId="51205"/>
    <cellStyle name="Normal 3 5 3 7 13" xfId="51206"/>
    <cellStyle name="Normal 3 5 3 7 14" xfId="51207"/>
    <cellStyle name="Normal 3 5 3 7 15" xfId="51208"/>
    <cellStyle name="Normal 3 5 3 7 16" xfId="51209"/>
    <cellStyle name="Normal 3 5 3 7 17" xfId="51210"/>
    <cellStyle name="Normal 3 5 3 7 18" xfId="51211"/>
    <cellStyle name="Normal 3 5 3 7 19" xfId="51212"/>
    <cellStyle name="Normal 3 5 3 7 2" xfId="51213"/>
    <cellStyle name="Normal 3 5 3 7 20" xfId="51214"/>
    <cellStyle name="Normal 3 5 3 7 21" xfId="51215"/>
    <cellStyle name="Normal 3 5 3 7 22" xfId="51216"/>
    <cellStyle name="Normal 3 5 3 7 3" xfId="51217"/>
    <cellStyle name="Normal 3 5 3 7 4" xfId="51218"/>
    <cellStyle name="Normal 3 5 3 7 5" xfId="51219"/>
    <cellStyle name="Normal 3 5 3 7 6" xfId="51220"/>
    <cellStyle name="Normal 3 5 3 7 7" xfId="51221"/>
    <cellStyle name="Normal 3 5 3 7 8" xfId="51222"/>
    <cellStyle name="Normal 3 5 3 7 9" xfId="51223"/>
    <cellStyle name="Normal 3 5 3 8" xfId="51224"/>
    <cellStyle name="Normal 3 5 3 8 10" xfId="51225"/>
    <cellStyle name="Normal 3 5 3 8 11" xfId="51226"/>
    <cellStyle name="Normal 3 5 3 8 12" xfId="51227"/>
    <cellStyle name="Normal 3 5 3 8 13" xfId="51228"/>
    <cellStyle name="Normal 3 5 3 8 14" xfId="51229"/>
    <cellStyle name="Normal 3 5 3 8 15" xfId="51230"/>
    <cellStyle name="Normal 3 5 3 8 16" xfId="51231"/>
    <cellStyle name="Normal 3 5 3 8 17" xfId="51232"/>
    <cellStyle name="Normal 3 5 3 8 18" xfId="51233"/>
    <cellStyle name="Normal 3 5 3 8 19" xfId="51234"/>
    <cellStyle name="Normal 3 5 3 8 2" xfId="51235"/>
    <cellStyle name="Normal 3 5 3 8 20" xfId="51236"/>
    <cellStyle name="Normal 3 5 3 8 21" xfId="51237"/>
    <cellStyle name="Normal 3 5 3 8 22" xfId="51238"/>
    <cellStyle name="Normal 3 5 3 8 3" xfId="51239"/>
    <cellStyle name="Normal 3 5 3 8 4" xfId="51240"/>
    <cellStyle name="Normal 3 5 3 8 5" xfId="51241"/>
    <cellStyle name="Normal 3 5 3 8 6" xfId="51242"/>
    <cellStyle name="Normal 3 5 3 8 7" xfId="51243"/>
    <cellStyle name="Normal 3 5 3 8 8" xfId="51244"/>
    <cellStyle name="Normal 3 5 3 8 9" xfId="51245"/>
    <cellStyle name="Normal 3 5 3 9" xfId="51246"/>
    <cellStyle name="Normal 3 5 3 9 10" xfId="51247"/>
    <cellStyle name="Normal 3 5 3 9 11" xfId="51248"/>
    <cellStyle name="Normal 3 5 3 9 12" xfId="51249"/>
    <cellStyle name="Normal 3 5 3 9 13" xfId="51250"/>
    <cellStyle name="Normal 3 5 3 9 14" xfId="51251"/>
    <cellStyle name="Normal 3 5 3 9 15" xfId="51252"/>
    <cellStyle name="Normal 3 5 3 9 16" xfId="51253"/>
    <cellStyle name="Normal 3 5 3 9 17" xfId="51254"/>
    <cellStyle name="Normal 3 5 3 9 18" xfId="51255"/>
    <cellStyle name="Normal 3 5 3 9 19" xfId="51256"/>
    <cellStyle name="Normal 3 5 3 9 2" xfId="51257"/>
    <cellStyle name="Normal 3 5 3 9 20" xfId="51258"/>
    <cellStyle name="Normal 3 5 3 9 21" xfId="51259"/>
    <cellStyle name="Normal 3 5 3 9 22" xfId="51260"/>
    <cellStyle name="Normal 3 5 3 9 3" xfId="51261"/>
    <cellStyle name="Normal 3 5 3 9 4" xfId="51262"/>
    <cellStyle name="Normal 3 5 3 9 5" xfId="51263"/>
    <cellStyle name="Normal 3 5 3 9 6" xfId="51264"/>
    <cellStyle name="Normal 3 5 3 9 7" xfId="51265"/>
    <cellStyle name="Normal 3 5 3 9 8" xfId="51266"/>
    <cellStyle name="Normal 3 5 3 9 9" xfId="51267"/>
    <cellStyle name="Normal 3 5 30" xfId="51268"/>
    <cellStyle name="Normal 3 5 31" xfId="51269"/>
    <cellStyle name="Normal 3 5 32" xfId="51270"/>
    <cellStyle name="Normal 3 5 33" xfId="51271"/>
    <cellStyle name="Normal 3 5 34" xfId="51272"/>
    <cellStyle name="Normal 3 5 35" xfId="51273"/>
    <cellStyle name="Normal 3 5 36" xfId="51274"/>
    <cellStyle name="Normal 3 5 37" xfId="51275"/>
    <cellStyle name="Normal 3 5 38" xfId="51276"/>
    <cellStyle name="Normal 3 5 39" xfId="51277"/>
    <cellStyle name="Normal 3 5 4" xfId="51278"/>
    <cellStyle name="Normal 3 5 4 10" xfId="51279"/>
    <cellStyle name="Normal 3 5 4 11" xfId="51280"/>
    <cellStyle name="Normal 3 5 4 12" xfId="51281"/>
    <cellStyle name="Normal 3 5 4 13" xfId="51282"/>
    <cellStyle name="Normal 3 5 4 14" xfId="51283"/>
    <cellStyle name="Normal 3 5 4 15" xfId="51284"/>
    <cellStyle name="Normal 3 5 4 16" xfId="51285"/>
    <cellStyle name="Normal 3 5 4 17" xfId="51286"/>
    <cellStyle name="Normal 3 5 4 18" xfId="51287"/>
    <cellStyle name="Normal 3 5 4 19" xfId="51288"/>
    <cellStyle name="Normal 3 5 4 2" xfId="51289"/>
    <cellStyle name="Normal 3 5 4 20" xfId="51290"/>
    <cellStyle name="Normal 3 5 4 21" xfId="51291"/>
    <cellStyle name="Normal 3 5 4 22" xfId="51292"/>
    <cellStyle name="Normal 3 5 4 3" xfId="51293"/>
    <cellStyle name="Normal 3 5 4 4" xfId="51294"/>
    <cellStyle name="Normal 3 5 4 5" xfId="51295"/>
    <cellStyle name="Normal 3 5 4 6" xfId="51296"/>
    <cellStyle name="Normal 3 5 4 7" xfId="51297"/>
    <cellStyle name="Normal 3 5 4 8" xfId="51298"/>
    <cellStyle name="Normal 3 5 4 9" xfId="51299"/>
    <cellStyle name="Normal 3 5 40" xfId="51300"/>
    <cellStyle name="Normal 3 5 41" xfId="51301"/>
    <cellStyle name="Normal 3 5 42" xfId="51302"/>
    <cellStyle name="Normal 3 5 43" xfId="51303"/>
    <cellStyle name="Normal 3 5 44" xfId="51304"/>
    <cellStyle name="Normal 3 5 45" xfId="51305"/>
    <cellStyle name="Normal 3 5 5" xfId="51306"/>
    <cellStyle name="Normal 3 5 5 10" xfId="51307"/>
    <cellStyle name="Normal 3 5 5 11" xfId="51308"/>
    <cellStyle name="Normal 3 5 5 12" xfId="51309"/>
    <cellStyle name="Normal 3 5 5 13" xfId="51310"/>
    <cellStyle name="Normal 3 5 5 14" xfId="51311"/>
    <cellStyle name="Normal 3 5 5 15" xfId="51312"/>
    <cellStyle name="Normal 3 5 5 16" xfId="51313"/>
    <cellStyle name="Normal 3 5 5 17" xfId="51314"/>
    <cellStyle name="Normal 3 5 5 18" xfId="51315"/>
    <cellStyle name="Normal 3 5 5 19" xfId="51316"/>
    <cellStyle name="Normal 3 5 5 2" xfId="51317"/>
    <cellStyle name="Normal 3 5 5 20" xfId="51318"/>
    <cellStyle name="Normal 3 5 5 21" xfId="51319"/>
    <cellStyle name="Normal 3 5 5 22" xfId="51320"/>
    <cellStyle name="Normal 3 5 5 3" xfId="51321"/>
    <cellStyle name="Normal 3 5 5 4" xfId="51322"/>
    <cellStyle name="Normal 3 5 5 5" xfId="51323"/>
    <cellStyle name="Normal 3 5 5 6" xfId="51324"/>
    <cellStyle name="Normal 3 5 5 7" xfId="51325"/>
    <cellStyle name="Normal 3 5 5 8" xfId="51326"/>
    <cellStyle name="Normal 3 5 5 9" xfId="51327"/>
    <cellStyle name="Normal 3 5 6" xfId="51328"/>
    <cellStyle name="Normal 3 5 6 10" xfId="51329"/>
    <cellStyle name="Normal 3 5 6 11" xfId="51330"/>
    <cellStyle name="Normal 3 5 6 12" xfId="51331"/>
    <cellStyle name="Normal 3 5 6 13" xfId="51332"/>
    <cellStyle name="Normal 3 5 6 14" xfId="51333"/>
    <cellStyle name="Normal 3 5 6 15" xfId="51334"/>
    <cellStyle name="Normal 3 5 6 16" xfId="51335"/>
    <cellStyle name="Normal 3 5 6 17" xfId="51336"/>
    <cellStyle name="Normal 3 5 6 18" xfId="51337"/>
    <cellStyle name="Normal 3 5 6 19" xfId="51338"/>
    <cellStyle name="Normal 3 5 6 2" xfId="51339"/>
    <cellStyle name="Normal 3 5 6 20" xfId="51340"/>
    <cellStyle name="Normal 3 5 6 21" xfId="51341"/>
    <cellStyle name="Normal 3 5 6 22" xfId="51342"/>
    <cellStyle name="Normal 3 5 6 3" xfId="51343"/>
    <cellStyle name="Normal 3 5 6 4" xfId="51344"/>
    <cellStyle name="Normal 3 5 6 5" xfId="51345"/>
    <cellStyle name="Normal 3 5 6 6" xfId="51346"/>
    <cellStyle name="Normal 3 5 6 7" xfId="51347"/>
    <cellStyle name="Normal 3 5 6 8" xfId="51348"/>
    <cellStyle name="Normal 3 5 6 9" xfId="51349"/>
    <cellStyle name="Normal 3 5 7" xfId="51350"/>
    <cellStyle name="Normal 3 5 8" xfId="51351"/>
    <cellStyle name="Normal 3 5 9" xfId="51352"/>
    <cellStyle name="Normal 3 50" xfId="51353"/>
    <cellStyle name="Normal 3 6" xfId="51354"/>
    <cellStyle name="Normal 3 6 10" xfId="51355"/>
    <cellStyle name="Normal 3 6 11" xfId="51356"/>
    <cellStyle name="Normal 3 6 12" xfId="51357"/>
    <cellStyle name="Normal 3 6 13" xfId="51358"/>
    <cellStyle name="Normal 3 6 14" xfId="51359"/>
    <cellStyle name="Normal 3 6 15" xfId="51360"/>
    <cellStyle name="Normal 3 6 16" xfId="51361"/>
    <cellStyle name="Normal 3 6 17" xfId="51362"/>
    <cellStyle name="Normal 3 6 18" xfId="51363"/>
    <cellStyle name="Normal 3 6 19" xfId="51364"/>
    <cellStyle name="Normal 3 6 2" xfId="51365"/>
    <cellStyle name="Normal 3 6 2 10" xfId="51366"/>
    <cellStyle name="Normal 3 6 2 10 10" xfId="51367"/>
    <cellStyle name="Normal 3 6 2 10 11" xfId="51368"/>
    <cellStyle name="Normal 3 6 2 10 12" xfId="51369"/>
    <cellStyle name="Normal 3 6 2 10 13" xfId="51370"/>
    <cellStyle name="Normal 3 6 2 10 14" xfId="51371"/>
    <cellStyle name="Normal 3 6 2 10 15" xfId="51372"/>
    <cellStyle name="Normal 3 6 2 10 16" xfId="51373"/>
    <cellStyle name="Normal 3 6 2 10 17" xfId="51374"/>
    <cellStyle name="Normal 3 6 2 10 18" xfId="51375"/>
    <cellStyle name="Normal 3 6 2 10 19" xfId="51376"/>
    <cellStyle name="Normal 3 6 2 10 2" xfId="51377"/>
    <cellStyle name="Normal 3 6 2 10 20" xfId="51378"/>
    <cellStyle name="Normal 3 6 2 10 21" xfId="51379"/>
    <cellStyle name="Normal 3 6 2 10 22" xfId="51380"/>
    <cellStyle name="Normal 3 6 2 10 3" xfId="51381"/>
    <cellStyle name="Normal 3 6 2 10 4" xfId="51382"/>
    <cellStyle name="Normal 3 6 2 10 5" xfId="51383"/>
    <cellStyle name="Normal 3 6 2 10 6" xfId="51384"/>
    <cellStyle name="Normal 3 6 2 10 7" xfId="51385"/>
    <cellStyle name="Normal 3 6 2 10 8" xfId="51386"/>
    <cellStyle name="Normal 3 6 2 10 9" xfId="51387"/>
    <cellStyle name="Normal 3 6 2 11" xfId="51388"/>
    <cellStyle name="Normal 3 6 2 11 10" xfId="51389"/>
    <cellStyle name="Normal 3 6 2 11 11" xfId="51390"/>
    <cellStyle name="Normal 3 6 2 11 12" xfId="51391"/>
    <cellStyle name="Normal 3 6 2 11 13" xfId="51392"/>
    <cellStyle name="Normal 3 6 2 11 14" xfId="51393"/>
    <cellStyle name="Normal 3 6 2 11 15" xfId="51394"/>
    <cellStyle name="Normal 3 6 2 11 16" xfId="51395"/>
    <cellStyle name="Normal 3 6 2 11 17" xfId="51396"/>
    <cellStyle name="Normal 3 6 2 11 18" xfId="51397"/>
    <cellStyle name="Normal 3 6 2 11 19" xfId="51398"/>
    <cellStyle name="Normal 3 6 2 11 2" xfId="51399"/>
    <cellStyle name="Normal 3 6 2 11 20" xfId="51400"/>
    <cellStyle name="Normal 3 6 2 11 21" xfId="51401"/>
    <cellStyle name="Normal 3 6 2 11 22" xfId="51402"/>
    <cellStyle name="Normal 3 6 2 11 3" xfId="51403"/>
    <cellStyle name="Normal 3 6 2 11 4" xfId="51404"/>
    <cellStyle name="Normal 3 6 2 11 5" xfId="51405"/>
    <cellStyle name="Normal 3 6 2 11 6" xfId="51406"/>
    <cellStyle name="Normal 3 6 2 11 7" xfId="51407"/>
    <cellStyle name="Normal 3 6 2 11 8" xfId="51408"/>
    <cellStyle name="Normal 3 6 2 11 9" xfId="51409"/>
    <cellStyle name="Normal 3 6 2 12" xfId="51410"/>
    <cellStyle name="Normal 3 6 2 12 10" xfId="51411"/>
    <cellStyle name="Normal 3 6 2 12 11" xfId="51412"/>
    <cellStyle name="Normal 3 6 2 12 12" xfId="51413"/>
    <cellStyle name="Normal 3 6 2 12 13" xfId="51414"/>
    <cellStyle name="Normal 3 6 2 12 14" xfId="51415"/>
    <cellStyle name="Normal 3 6 2 12 15" xfId="51416"/>
    <cellStyle name="Normal 3 6 2 12 16" xfId="51417"/>
    <cellStyle name="Normal 3 6 2 12 17" xfId="51418"/>
    <cellStyle name="Normal 3 6 2 12 18" xfId="51419"/>
    <cellStyle name="Normal 3 6 2 12 19" xfId="51420"/>
    <cellStyle name="Normal 3 6 2 12 2" xfId="51421"/>
    <cellStyle name="Normal 3 6 2 12 20" xfId="51422"/>
    <cellStyle name="Normal 3 6 2 12 21" xfId="51423"/>
    <cellStyle name="Normal 3 6 2 12 22" xfId="51424"/>
    <cellStyle name="Normal 3 6 2 12 3" xfId="51425"/>
    <cellStyle name="Normal 3 6 2 12 4" xfId="51426"/>
    <cellStyle name="Normal 3 6 2 12 5" xfId="51427"/>
    <cellStyle name="Normal 3 6 2 12 6" xfId="51428"/>
    <cellStyle name="Normal 3 6 2 12 7" xfId="51429"/>
    <cellStyle name="Normal 3 6 2 12 8" xfId="51430"/>
    <cellStyle name="Normal 3 6 2 12 9" xfId="51431"/>
    <cellStyle name="Normal 3 6 2 13" xfId="51432"/>
    <cellStyle name="Normal 3 6 2 13 10" xfId="51433"/>
    <cellStyle name="Normal 3 6 2 13 11" xfId="51434"/>
    <cellStyle name="Normal 3 6 2 13 12" xfId="51435"/>
    <cellStyle name="Normal 3 6 2 13 13" xfId="51436"/>
    <cellStyle name="Normal 3 6 2 13 14" xfId="51437"/>
    <cellStyle name="Normal 3 6 2 13 15" xfId="51438"/>
    <cellStyle name="Normal 3 6 2 13 16" xfId="51439"/>
    <cellStyle name="Normal 3 6 2 13 17" xfId="51440"/>
    <cellStyle name="Normal 3 6 2 13 18" xfId="51441"/>
    <cellStyle name="Normal 3 6 2 13 19" xfId="51442"/>
    <cellStyle name="Normal 3 6 2 13 2" xfId="51443"/>
    <cellStyle name="Normal 3 6 2 13 20" xfId="51444"/>
    <cellStyle name="Normal 3 6 2 13 21" xfId="51445"/>
    <cellStyle name="Normal 3 6 2 13 22" xfId="51446"/>
    <cellStyle name="Normal 3 6 2 13 3" xfId="51447"/>
    <cellStyle name="Normal 3 6 2 13 4" xfId="51448"/>
    <cellStyle name="Normal 3 6 2 13 5" xfId="51449"/>
    <cellStyle name="Normal 3 6 2 13 6" xfId="51450"/>
    <cellStyle name="Normal 3 6 2 13 7" xfId="51451"/>
    <cellStyle name="Normal 3 6 2 13 8" xfId="51452"/>
    <cellStyle name="Normal 3 6 2 13 9" xfId="51453"/>
    <cellStyle name="Normal 3 6 2 14" xfId="51454"/>
    <cellStyle name="Normal 3 6 2 14 10" xfId="51455"/>
    <cellStyle name="Normal 3 6 2 14 11" xfId="51456"/>
    <cellStyle name="Normal 3 6 2 14 12" xfId="51457"/>
    <cellStyle name="Normal 3 6 2 14 13" xfId="51458"/>
    <cellStyle name="Normal 3 6 2 14 14" xfId="51459"/>
    <cellStyle name="Normal 3 6 2 14 15" xfId="51460"/>
    <cellStyle name="Normal 3 6 2 14 16" xfId="51461"/>
    <cellStyle name="Normal 3 6 2 14 17" xfId="51462"/>
    <cellStyle name="Normal 3 6 2 14 18" xfId="51463"/>
    <cellStyle name="Normal 3 6 2 14 19" xfId="51464"/>
    <cellStyle name="Normal 3 6 2 14 2" xfId="51465"/>
    <cellStyle name="Normal 3 6 2 14 20" xfId="51466"/>
    <cellStyle name="Normal 3 6 2 14 21" xfId="51467"/>
    <cellStyle name="Normal 3 6 2 14 22" xfId="51468"/>
    <cellStyle name="Normal 3 6 2 14 3" xfId="51469"/>
    <cellStyle name="Normal 3 6 2 14 4" xfId="51470"/>
    <cellStyle name="Normal 3 6 2 14 5" xfId="51471"/>
    <cellStyle name="Normal 3 6 2 14 6" xfId="51472"/>
    <cellStyle name="Normal 3 6 2 14 7" xfId="51473"/>
    <cellStyle name="Normal 3 6 2 14 8" xfId="51474"/>
    <cellStyle name="Normal 3 6 2 14 9" xfId="51475"/>
    <cellStyle name="Normal 3 6 2 15" xfId="51476"/>
    <cellStyle name="Normal 3 6 2 15 10" xfId="51477"/>
    <cellStyle name="Normal 3 6 2 15 11" xfId="51478"/>
    <cellStyle name="Normal 3 6 2 15 12" xfId="51479"/>
    <cellStyle name="Normal 3 6 2 15 13" xfId="51480"/>
    <cellStyle name="Normal 3 6 2 15 14" xfId="51481"/>
    <cellStyle name="Normal 3 6 2 15 15" xfId="51482"/>
    <cellStyle name="Normal 3 6 2 15 16" xfId="51483"/>
    <cellStyle name="Normal 3 6 2 15 17" xfId="51484"/>
    <cellStyle name="Normal 3 6 2 15 18" xfId="51485"/>
    <cellStyle name="Normal 3 6 2 15 19" xfId="51486"/>
    <cellStyle name="Normal 3 6 2 15 2" xfId="51487"/>
    <cellStyle name="Normal 3 6 2 15 20" xfId="51488"/>
    <cellStyle name="Normal 3 6 2 15 21" xfId="51489"/>
    <cellStyle name="Normal 3 6 2 15 22" xfId="51490"/>
    <cellStyle name="Normal 3 6 2 15 3" xfId="51491"/>
    <cellStyle name="Normal 3 6 2 15 4" xfId="51492"/>
    <cellStyle name="Normal 3 6 2 15 5" xfId="51493"/>
    <cellStyle name="Normal 3 6 2 15 6" xfId="51494"/>
    <cellStyle name="Normal 3 6 2 15 7" xfId="51495"/>
    <cellStyle name="Normal 3 6 2 15 8" xfId="51496"/>
    <cellStyle name="Normal 3 6 2 15 9" xfId="51497"/>
    <cellStyle name="Normal 3 6 2 16" xfId="51498"/>
    <cellStyle name="Normal 3 6 2 16 10" xfId="51499"/>
    <cellStyle name="Normal 3 6 2 16 11" xfId="51500"/>
    <cellStyle name="Normal 3 6 2 16 12" xfId="51501"/>
    <cellStyle name="Normal 3 6 2 16 13" xfId="51502"/>
    <cellStyle name="Normal 3 6 2 16 14" xfId="51503"/>
    <cellStyle name="Normal 3 6 2 16 15" xfId="51504"/>
    <cellStyle name="Normal 3 6 2 16 16" xfId="51505"/>
    <cellStyle name="Normal 3 6 2 16 17" xfId="51506"/>
    <cellStyle name="Normal 3 6 2 16 18" xfId="51507"/>
    <cellStyle name="Normal 3 6 2 16 19" xfId="51508"/>
    <cellStyle name="Normal 3 6 2 16 2" xfId="51509"/>
    <cellStyle name="Normal 3 6 2 16 20" xfId="51510"/>
    <cellStyle name="Normal 3 6 2 16 21" xfId="51511"/>
    <cellStyle name="Normal 3 6 2 16 22" xfId="51512"/>
    <cellStyle name="Normal 3 6 2 16 3" xfId="51513"/>
    <cellStyle name="Normal 3 6 2 16 4" xfId="51514"/>
    <cellStyle name="Normal 3 6 2 16 5" xfId="51515"/>
    <cellStyle name="Normal 3 6 2 16 6" xfId="51516"/>
    <cellStyle name="Normal 3 6 2 16 7" xfId="51517"/>
    <cellStyle name="Normal 3 6 2 16 8" xfId="51518"/>
    <cellStyle name="Normal 3 6 2 16 9" xfId="51519"/>
    <cellStyle name="Normal 3 6 2 17" xfId="51520"/>
    <cellStyle name="Normal 3 6 2 17 10" xfId="51521"/>
    <cellStyle name="Normal 3 6 2 17 11" xfId="51522"/>
    <cellStyle name="Normal 3 6 2 17 12" xfId="51523"/>
    <cellStyle name="Normal 3 6 2 17 13" xfId="51524"/>
    <cellStyle name="Normal 3 6 2 17 14" xfId="51525"/>
    <cellStyle name="Normal 3 6 2 17 15" xfId="51526"/>
    <cellStyle name="Normal 3 6 2 17 16" xfId="51527"/>
    <cellStyle name="Normal 3 6 2 17 17" xfId="51528"/>
    <cellStyle name="Normal 3 6 2 17 18" xfId="51529"/>
    <cellStyle name="Normal 3 6 2 17 19" xfId="51530"/>
    <cellStyle name="Normal 3 6 2 17 2" xfId="51531"/>
    <cellStyle name="Normal 3 6 2 17 20" xfId="51532"/>
    <cellStyle name="Normal 3 6 2 17 21" xfId="51533"/>
    <cellStyle name="Normal 3 6 2 17 22" xfId="51534"/>
    <cellStyle name="Normal 3 6 2 17 3" xfId="51535"/>
    <cellStyle name="Normal 3 6 2 17 4" xfId="51536"/>
    <cellStyle name="Normal 3 6 2 17 5" xfId="51537"/>
    <cellStyle name="Normal 3 6 2 17 6" xfId="51538"/>
    <cellStyle name="Normal 3 6 2 17 7" xfId="51539"/>
    <cellStyle name="Normal 3 6 2 17 8" xfId="51540"/>
    <cellStyle name="Normal 3 6 2 17 9" xfId="51541"/>
    <cellStyle name="Normal 3 6 2 18" xfId="51542"/>
    <cellStyle name="Normal 3 6 2 18 10" xfId="51543"/>
    <cellStyle name="Normal 3 6 2 18 11" xfId="51544"/>
    <cellStyle name="Normal 3 6 2 18 12" xfId="51545"/>
    <cellStyle name="Normal 3 6 2 18 13" xfId="51546"/>
    <cellStyle name="Normal 3 6 2 18 14" xfId="51547"/>
    <cellStyle name="Normal 3 6 2 18 15" xfId="51548"/>
    <cellStyle name="Normal 3 6 2 18 16" xfId="51549"/>
    <cellStyle name="Normal 3 6 2 18 17" xfId="51550"/>
    <cellStyle name="Normal 3 6 2 18 18" xfId="51551"/>
    <cellStyle name="Normal 3 6 2 18 19" xfId="51552"/>
    <cellStyle name="Normal 3 6 2 18 2" xfId="51553"/>
    <cellStyle name="Normal 3 6 2 18 20" xfId="51554"/>
    <cellStyle name="Normal 3 6 2 18 21" xfId="51555"/>
    <cellStyle name="Normal 3 6 2 18 22" xfId="51556"/>
    <cellStyle name="Normal 3 6 2 18 3" xfId="51557"/>
    <cellStyle name="Normal 3 6 2 18 4" xfId="51558"/>
    <cellStyle name="Normal 3 6 2 18 5" xfId="51559"/>
    <cellStyle name="Normal 3 6 2 18 6" xfId="51560"/>
    <cellStyle name="Normal 3 6 2 18 7" xfId="51561"/>
    <cellStyle name="Normal 3 6 2 18 8" xfId="51562"/>
    <cellStyle name="Normal 3 6 2 18 9" xfId="51563"/>
    <cellStyle name="Normal 3 6 2 19" xfId="51564"/>
    <cellStyle name="Normal 3 6 2 19 10" xfId="51565"/>
    <cellStyle name="Normal 3 6 2 19 11" xfId="51566"/>
    <cellStyle name="Normal 3 6 2 19 12" xfId="51567"/>
    <cellStyle name="Normal 3 6 2 19 13" xfId="51568"/>
    <cellStyle name="Normal 3 6 2 19 14" xfId="51569"/>
    <cellStyle name="Normal 3 6 2 19 15" xfId="51570"/>
    <cellStyle name="Normal 3 6 2 19 16" xfId="51571"/>
    <cellStyle name="Normal 3 6 2 19 17" xfId="51572"/>
    <cellStyle name="Normal 3 6 2 19 18" xfId="51573"/>
    <cellStyle name="Normal 3 6 2 19 19" xfId="51574"/>
    <cellStyle name="Normal 3 6 2 19 2" xfId="51575"/>
    <cellStyle name="Normal 3 6 2 19 20" xfId="51576"/>
    <cellStyle name="Normal 3 6 2 19 21" xfId="51577"/>
    <cellStyle name="Normal 3 6 2 19 22" xfId="51578"/>
    <cellStyle name="Normal 3 6 2 19 3" xfId="51579"/>
    <cellStyle name="Normal 3 6 2 19 4" xfId="51580"/>
    <cellStyle name="Normal 3 6 2 19 5" xfId="51581"/>
    <cellStyle name="Normal 3 6 2 19 6" xfId="51582"/>
    <cellStyle name="Normal 3 6 2 19 7" xfId="51583"/>
    <cellStyle name="Normal 3 6 2 19 8" xfId="51584"/>
    <cellStyle name="Normal 3 6 2 19 9" xfId="51585"/>
    <cellStyle name="Normal 3 6 2 2" xfId="51586"/>
    <cellStyle name="Normal 3 6 2 2 10" xfId="51587"/>
    <cellStyle name="Normal 3 6 2 2 11" xfId="51588"/>
    <cellStyle name="Normal 3 6 2 2 12" xfId="51589"/>
    <cellStyle name="Normal 3 6 2 2 13" xfId="51590"/>
    <cellStyle name="Normal 3 6 2 2 14" xfId="51591"/>
    <cellStyle name="Normal 3 6 2 2 15" xfId="51592"/>
    <cellStyle name="Normal 3 6 2 2 16" xfId="51593"/>
    <cellStyle name="Normal 3 6 2 2 17" xfId="51594"/>
    <cellStyle name="Normal 3 6 2 2 18" xfId="51595"/>
    <cellStyle name="Normal 3 6 2 2 19" xfId="51596"/>
    <cellStyle name="Normal 3 6 2 2 2" xfId="51597"/>
    <cellStyle name="Normal 3 6 2 2 20" xfId="51598"/>
    <cellStyle name="Normal 3 6 2 2 21" xfId="51599"/>
    <cellStyle name="Normal 3 6 2 2 22" xfId="51600"/>
    <cellStyle name="Normal 3 6 2 2 3" xfId="51601"/>
    <cellStyle name="Normal 3 6 2 2 4" xfId="51602"/>
    <cellStyle name="Normal 3 6 2 2 5" xfId="51603"/>
    <cellStyle name="Normal 3 6 2 2 6" xfId="51604"/>
    <cellStyle name="Normal 3 6 2 2 7" xfId="51605"/>
    <cellStyle name="Normal 3 6 2 2 8" xfId="51606"/>
    <cellStyle name="Normal 3 6 2 2 9" xfId="51607"/>
    <cellStyle name="Normal 3 6 2 20" xfId="51608"/>
    <cellStyle name="Normal 3 6 2 21" xfId="51609"/>
    <cellStyle name="Normal 3 6 2 22" xfId="51610"/>
    <cellStyle name="Normal 3 6 2 23" xfId="51611"/>
    <cellStyle name="Normal 3 6 2 24" xfId="51612"/>
    <cellStyle name="Normal 3 6 2 25" xfId="51613"/>
    <cellStyle name="Normal 3 6 2 26" xfId="51614"/>
    <cellStyle name="Normal 3 6 2 27" xfId="51615"/>
    <cellStyle name="Normal 3 6 2 28" xfId="51616"/>
    <cellStyle name="Normal 3 6 2 29" xfId="51617"/>
    <cellStyle name="Normal 3 6 2 3" xfId="51618"/>
    <cellStyle name="Normal 3 6 2 3 10" xfId="51619"/>
    <cellStyle name="Normal 3 6 2 3 11" xfId="51620"/>
    <cellStyle name="Normal 3 6 2 3 12" xfId="51621"/>
    <cellStyle name="Normal 3 6 2 3 13" xfId="51622"/>
    <cellStyle name="Normal 3 6 2 3 14" xfId="51623"/>
    <cellStyle name="Normal 3 6 2 3 15" xfId="51624"/>
    <cellStyle name="Normal 3 6 2 3 16" xfId="51625"/>
    <cellStyle name="Normal 3 6 2 3 17" xfId="51626"/>
    <cellStyle name="Normal 3 6 2 3 18" xfId="51627"/>
    <cellStyle name="Normal 3 6 2 3 19" xfId="51628"/>
    <cellStyle name="Normal 3 6 2 3 2" xfId="51629"/>
    <cellStyle name="Normal 3 6 2 3 20" xfId="51630"/>
    <cellStyle name="Normal 3 6 2 3 21" xfId="51631"/>
    <cellStyle name="Normal 3 6 2 3 22" xfId="51632"/>
    <cellStyle name="Normal 3 6 2 3 3" xfId="51633"/>
    <cellStyle name="Normal 3 6 2 3 4" xfId="51634"/>
    <cellStyle name="Normal 3 6 2 3 5" xfId="51635"/>
    <cellStyle name="Normal 3 6 2 3 6" xfId="51636"/>
    <cellStyle name="Normal 3 6 2 3 7" xfId="51637"/>
    <cellStyle name="Normal 3 6 2 3 8" xfId="51638"/>
    <cellStyle name="Normal 3 6 2 3 9" xfId="51639"/>
    <cellStyle name="Normal 3 6 2 30" xfId="51640"/>
    <cellStyle name="Normal 3 6 2 31" xfId="51641"/>
    <cellStyle name="Normal 3 6 2 32" xfId="51642"/>
    <cellStyle name="Normal 3 6 2 33" xfId="51643"/>
    <cellStyle name="Normal 3 6 2 34" xfId="51644"/>
    <cellStyle name="Normal 3 6 2 35" xfId="51645"/>
    <cellStyle name="Normal 3 6 2 36" xfId="51646"/>
    <cellStyle name="Normal 3 6 2 37" xfId="51647"/>
    <cellStyle name="Normal 3 6 2 38" xfId="51648"/>
    <cellStyle name="Normal 3 6 2 39" xfId="51649"/>
    <cellStyle name="Normal 3 6 2 4" xfId="51650"/>
    <cellStyle name="Normal 3 6 2 4 10" xfId="51651"/>
    <cellStyle name="Normal 3 6 2 4 11" xfId="51652"/>
    <cellStyle name="Normal 3 6 2 4 12" xfId="51653"/>
    <cellStyle name="Normal 3 6 2 4 13" xfId="51654"/>
    <cellStyle name="Normal 3 6 2 4 14" xfId="51655"/>
    <cellStyle name="Normal 3 6 2 4 15" xfId="51656"/>
    <cellStyle name="Normal 3 6 2 4 16" xfId="51657"/>
    <cellStyle name="Normal 3 6 2 4 17" xfId="51658"/>
    <cellStyle name="Normal 3 6 2 4 18" xfId="51659"/>
    <cellStyle name="Normal 3 6 2 4 19" xfId="51660"/>
    <cellStyle name="Normal 3 6 2 4 2" xfId="51661"/>
    <cellStyle name="Normal 3 6 2 4 20" xfId="51662"/>
    <cellStyle name="Normal 3 6 2 4 21" xfId="51663"/>
    <cellStyle name="Normal 3 6 2 4 22" xfId="51664"/>
    <cellStyle name="Normal 3 6 2 4 3" xfId="51665"/>
    <cellStyle name="Normal 3 6 2 4 4" xfId="51666"/>
    <cellStyle name="Normal 3 6 2 4 5" xfId="51667"/>
    <cellStyle name="Normal 3 6 2 4 6" xfId="51668"/>
    <cellStyle name="Normal 3 6 2 4 7" xfId="51669"/>
    <cellStyle name="Normal 3 6 2 4 8" xfId="51670"/>
    <cellStyle name="Normal 3 6 2 4 9" xfId="51671"/>
    <cellStyle name="Normal 3 6 2 40" xfId="51672"/>
    <cellStyle name="Normal 3 6 2 5" xfId="51673"/>
    <cellStyle name="Normal 3 6 2 5 10" xfId="51674"/>
    <cellStyle name="Normal 3 6 2 5 11" xfId="51675"/>
    <cellStyle name="Normal 3 6 2 5 12" xfId="51676"/>
    <cellStyle name="Normal 3 6 2 5 13" xfId="51677"/>
    <cellStyle name="Normal 3 6 2 5 14" xfId="51678"/>
    <cellStyle name="Normal 3 6 2 5 15" xfId="51679"/>
    <cellStyle name="Normal 3 6 2 5 16" xfId="51680"/>
    <cellStyle name="Normal 3 6 2 5 17" xfId="51681"/>
    <cellStyle name="Normal 3 6 2 5 18" xfId="51682"/>
    <cellStyle name="Normal 3 6 2 5 19" xfId="51683"/>
    <cellStyle name="Normal 3 6 2 5 2" xfId="51684"/>
    <cellStyle name="Normal 3 6 2 5 20" xfId="51685"/>
    <cellStyle name="Normal 3 6 2 5 21" xfId="51686"/>
    <cellStyle name="Normal 3 6 2 5 22" xfId="51687"/>
    <cellStyle name="Normal 3 6 2 5 3" xfId="51688"/>
    <cellStyle name="Normal 3 6 2 5 4" xfId="51689"/>
    <cellStyle name="Normal 3 6 2 5 5" xfId="51690"/>
    <cellStyle name="Normal 3 6 2 5 6" xfId="51691"/>
    <cellStyle name="Normal 3 6 2 5 7" xfId="51692"/>
    <cellStyle name="Normal 3 6 2 5 8" xfId="51693"/>
    <cellStyle name="Normal 3 6 2 5 9" xfId="51694"/>
    <cellStyle name="Normal 3 6 2 6" xfId="51695"/>
    <cellStyle name="Normal 3 6 2 6 10" xfId="51696"/>
    <cellStyle name="Normal 3 6 2 6 11" xfId="51697"/>
    <cellStyle name="Normal 3 6 2 6 12" xfId="51698"/>
    <cellStyle name="Normal 3 6 2 6 13" xfId="51699"/>
    <cellStyle name="Normal 3 6 2 6 14" xfId="51700"/>
    <cellStyle name="Normal 3 6 2 6 15" xfId="51701"/>
    <cellStyle name="Normal 3 6 2 6 16" xfId="51702"/>
    <cellStyle name="Normal 3 6 2 6 17" xfId="51703"/>
    <cellStyle name="Normal 3 6 2 6 18" xfId="51704"/>
    <cellStyle name="Normal 3 6 2 6 19" xfId="51705"/>
    <cellStyle name="Normal 3 6 2 6 2" xfId="51706"/>
    <cellStyle name="Normal 3 6 2 6 20" xfId="51707"/>
    <cellStyle name="Normal 3 6 2 6 21" xfId="51708"/>
    <cellStyle name="Normal 3 6 2 6 22" xfId="51709"/>
    <cellStyle name="Normal 3 6 2 6 3" xfId="51710"/>
    <cellStyle name="Normal 3 6 2 6 4" xfId="51711"/>
    <cellStyle name="Normal 3 6 2 6 5" xfId="51712"/>
    <cellStyle name="Normal 3 6 2 6 6" xfId="51713"/>
    <cellStyle name="Normal 3 6 2 6 7" xfId="51714"/>
    <cellStyle name="Normal 3 6 2 6 8" xfId="51715"/>
    <cellStyle name="Normal 3 6 2 6 9" xfId="51716"/>
    <cellStyle name="Normal 3 6 2 7" xfId="51717"/>
    <cellStyle name="Normal 3 6 2 7 10" xfId="51718"/>
    <cellStyle name="Normal 3 6 2 7 11" xfId="51719"/>
    <cellStyle name="Normal 3 6 2 7 12" xfId="51720"/>
    <cellStyle name="Normal 3 6 2 7 13" xfId="51721"/>
    <cellStyle name="Normal 3 6 2 7 14" xfId="51722"/>
    <cellStyle name="Normal 3 6 2 7 15" xfId="51723"/>
    <cellStyle name="Normal 3 6 2 7 16" xfId="51724"/>
    <cellStyle name="Normal 3 6 2 7 17" xfId="51725"/>
    <cellStyle name="Normal 3 6 2 7 18" xfId="51726"/>
    <cellStyle name="Normal 3 6 2 7 19" xfId="51727"/>
    <cellStyle name="Normal 3 6 2 7 2" xfId="51728"/>
    <cellStyle name="Normal 3 6 2 7 20" xfId="51729"/>
    <cellStyle name="Normal 3 6 2 7 21" xfId="51730"/>
    <cellStyle name="Normal 3 6 2 7 22" xfId="51731"/>
    <cellStyle name="Normal 3 6 2 7 3" xfId="51732"/>
    <cellStyle name="Normal 3 6 2 7 4" xfId="51733"/>
    <cellStyle name="Normal 3 6 2 7 5" xfId="51734"/>
    <cellStyle name="Normal 3 6 2 7 6" xfId="51735"/>
    <cellStyle name="Normal 3 6 2 7 7" xfId="51736"/>
    <cellStyle name="Normal 3 6 2 7 8" xfId="51737"/>
    <cellStyle name="Normal 3 6 2 7 9" xfId="51738"/>
    <cellStyle name="Normal 3 6 2 8" xfId="51739"/>
    <cellStyle name="Normal 3 6 2 8 10" xfId="51740"/>
    <cellStyle name="Normal 3 6 2 8 11" xfId="51741"/>
    <cellStyle name="Normal 3 6 2 8 12" xfId="51742"/>
    <cellStyle name="Normal 3 6 2 8 13" xfId="51743"/>
    <cellStyle name="Normal 3 6 2 8 14" xfId="51744"/>
    <cellStyle name="Normal 3 6 2 8 15" xfId="51745"/>
    <cellStyle name="Normal 3 6 2 8 16" xfId="51746"/>
    <cellStyle name="Normal 3 6 2 8 17" xfId="51747"/>
    <cellStyle name="Normal 3 6 2 8 18" xfId="51748"/>
    <cellStyle name="Normal 3 6 2 8 19" xfId="51749"/>
    <cellStyle name="Normal 3 6 2 8 2" xfId="51750"/>
    <cellStyle name="Normal 3 6 2 8 20" xfId="51751"/>
    <cellStyle name="Normal 3 6 2 8 21" xfId="51752"/>
    <cellStyle name="Normal 3 6 2 8 22" xfId="51753"/>
    <cellStyle name="Normal 3 6 2 8 3" xfId="51754"/>
    <cellStyle name="Normal 3 6 2 8 4" xfId="51755"/>
    <cellStyle name="Normal 3 6 2 8 5" xfId="51756"/>
    <cellStyle name="Normal 3 6 2 8 6" xfId="51757"/>
    <cellStyle name="Normal 3 6 2 8 7" xfId="51758"/>
    <cellStyle name="Normal 3 6 2 8 8" xfId="51759"/>
    <cellStyle name="Normal 3 6 2 8 9" xfId="51760"/>
    <cellStyle name="Normal 3 6 2 9" xfId="51761"/>
    <cellStyle name="Normal 3 6 2 9 10" xfId="51762"/>
    <cellStyle name="Normal 3 6 2 9 11" xfId="51763"/>
    <cellStyle name="Normal 3 6 2 9 12" xfId="51764"/>
    <cellStyle name="Normal 3 6 2 9 13" xfId="51765"/>
    <cellStyle name="Normal 3 6 2 9 14" xfId="51766"/>
    <cellStyle name="Normal 3 6 2 9 15" xfId="51767"/>
    <cellStyle name="Normal 3 6 2 9 16" xfId="51768"/>
    <cellStyle name="Normal 3 6 2 9 17" xfId="51769"/>
    <cellStyle name="Normal 3 6 2 9 18" xfId="51770"/>
    <cellStyle name="Normal 3 6 2 9 19" xfId="51771"/>
    <cellStyle name="Normal 3 6 2 9 2" xfId="51772"/>
    <cellStyle name="Normal 3 6 2 9 20" xfId="51773"/>
    <cellStyle name="Normal 3 6 2 9 21" xfId="51774"/>
    <cellStyle name="Normal 3 6 2 9 22" xfId="51775"/>
    <cellStyle name="Normal 3 6 2 9 3" xfId="51776"/>
    <cellStyle name="Normal 3 6 2 9 4" xfId="51777"/>
    <cellStyle name="Normal 3 6 2 9 5" xfId="51778"/>
    <cellStyle name="Normal 3 6 2 9 6" xfId="51779"/>
    <cellStyle name="Normal 3 6 2 9 7" xfId="51780"/>
    <cellStyle name="Normal 3 6 2 9 8" xfId="51781"/>
    <cellStyle name="Normal 3 6 2 9 9" xfId="51782"/>
    <cellStyle name="Normal 3 6 20" xfId="51783"/>
    <cellStyle name="Normal 3 6 21" xfId="51784"/>
    <cellStyle name="Normal 3 6 22" xfId="51785"/>
    <cellStyle name="Normal 3 6 23" xfId="51786"/>
    <cellStyle name="Normal 3 6 24" xfId="51787"/>
    <cellStyle name="Normal 3 6 25" xfId="51788"/>
    <cellStyle name="Normal 3 6 26" xfId="51789"/>
    <cellStyle name="Normal 3 6 27" xfId="51790"/>
    <cellStyle name="Normal 3 6 28" xfId="51791"/>
    <cellStyle name="Normal 3 6 29" xfId="51792"/>
    <cellStyle name="Normal 3 6 3" xfId="51793"/>
    <cellStyle name="Normal 3 6 30" xfId="51794"/>
    <cellStyle name="Normal 3 6 31" xfId="51795"/>
    <cellStyle name="Normal 3 6 32" xfId="51796"/>
    <cellStyle name="Normal 3 6 33" xfId="51797"/>
    <cellStyle name="Normal 3 6 34" xfId="51798"/>
    <cellStyle name="Normal 3 6 35" xfId="51799"/>
    <cellStyle name="Normal 3 6 36" xfId="51800"/>
    <cellStyle name="Normal 3 6 37" xfId="51801"/>
    <cellStyle name="Normal 3 6 38" xfId="51802"/>
    <cellStyle name="Normal 3 6 39" xfId="51803"/>
    <cellStyle name="Normal 3 6 4" xfId="51804"/>
    <cellStyle name="Normal 3 6 40" xfId="51805"/>
    <cellStyle name="Normal 3 6 5" xfId="51806"/>
    <cellStyle name="Normal 3 6 6" xfId="51807"/>
    <cellStyle name="Normal 3 6 7" xfId="51808"/>
    <cellStyle name="Normal 3 6 8" xfId="51809"/>
    <cellStyle name="Normal 3 6 9" xfId="51810"/>
    <cellStyle name="Normal 3 7" xfId="51811"/>
    <cellStyle name="Normal 3 7 10" xfId="51812"/>
    <cellStyle name="Normal 3 7 11" xfId="51813"/>
    <cellStyle name="Normal 3 7 12" xfId="51814"/>
    <cellStyle name="Normal 3 7 13" xfId="51815"/>
    <cellStyle name="Normal 3 7 14" xfId="51816"/>
    <cellStyle name="Normal 3 7 15" xfId="51817"/>
    <cellStyle name="Normal 3 7 16" xfId="51818"/>
    <cellStyle name="Normal 3 7 17" xfId="51819"/>
    <cellStyle name="Normal 3 7 18" xfId="51820"/>
    <cellStyle name="Normal 3 7 19" xfId="51821"/>
    <cellStyle name="Normal 3 7 2" xfId="51822"/>
    <cellStyle name="Normal 3 7 20" xfId="51823"/>
    <cellStyle name="Normal 3 7 21" xfId="51824"/>
    <cellStyle name="Normal 3 7 22" xfId="51825"/>
    <cellStyle name="Normal 3 7 3" xfId="51826"/>
    <cellStyle name="Normal 3 7 4" xfId="51827"/>
    <cellStyle name="Normal 3 7 5" xfId="51828"/>
    <cellStyle name="Normal 3 7 6" xfId="51829"/>
    <cellStyle name="Normal 3 7 7" xfId="51830"/>
    <cellStyle name="Normal 3 7 8" xfId="51831"/>
    <cellStyle name="Normal 3 7 9" xfId="51832"/>
    <cellStyle name="Normal 3 8" xfId="51833"/>
    <cellStyle name="Normal 3 8 10" xfId="51834"/>
    <cellStyle name="Normal 3 8 11" xfId="51835"/>
    <cellStyle name="Normal 3 8 12" xfId="51836"/>
    <cellStyle name="Normal 3 8 13" xfId="51837"/>
    <cellStyle name="Normal 3 8 14" xfId="51838"/>
    <cellStyle name="Normal 3 8 15" xfId="51839"/>
    <cellStyle name="Normal 3 8 16" xfId="51840"/>
    <cellStyle name="Normal 3 8 17" xfId="51841"/>
    <cellStyle name="Normal 3 8 18" xfId="51842"/>
    <cellStyle name="Normal 3 8 19" xfId="51843"/>
    <cellStyle name="Normal 3 8 2" xfId="51844"/>
    <cellStyle name="Normal 3 8 20" xfId="51845"/>
    <cellStyle name="Normal 3 8 21" xfId="51846"/>
    <cellStyle name="Normal 3 8 22" xfId="51847"/>
    <cellStyle name="Normal 3 8 3" xfId="51848"/>
    <cellStyle name="Normal 3 8 4" xfId="51849"/>
    <cellStyle name="Normal 3 8 5" xfId="51850"/>
    <cellStyle name="Normal 3 8 6" xfId="51851"/>
    <cellStyle name="Normal 3 8 7" xfId="51852"/>
    <cellStyle name="Normal 3 8 8" xfId="51853"/>
    <cellStyle name="Normal 3 8 9" xfId="51854"/>
    <cellStyle name="Normal 3 9" xfId="51855"/>
    <cellStyle name="Normal 3 9 10" xfId="51856"/>
    <cellStyle name="Normal 3 9 11" xfId="51857"/>
    <cellStyle name="Normal 3 9 12" xfId="51858"/>
    <cellStyle name="Normal 3 9 13" xfId="51859"/>
    <cellStyle name="Normal 3 9 14" xfId="51860"/>
    <cellStyle name="Normal 3 9 15" xfId="51861"/>
    <cellStyle name="Normal 3 9 16" xfId="51862"/>
    <cellStyle name="Normal 3 9 17" xfId="51863"/>
    <cellStyle name="Normal 3 9 18" xfId="51864"/>
    <cellStyle name="Normal 3 9 19" xfId="51865"/>
    <cellStyle name="Normal 3 9 2" xfId="51866"/>
    <cellStyle name="Normal 3 9 20" xfId="51867"/>
    <cellStyle name="Normal 3 9 21" xfId="51868"/>
    <cellStyle name="Normal 3 9 22" xfId="51869"/>
    <cellStyle name="Normal 3 9 3" xfId="51870"/>
    <cellStyle name="Normal 3 9 4" xfId="51871"/>
    <cellStyle name="Normal 3 9 5" xfId="51872"/>
    <cellStyle name="Normal 3 9 6" xfId="51873"/>
    <cellStyle name="Normal 3 9 7" xfId="51874"/>
    <cellStyle name="Normal 3 9 8" xfId="51875"/>
    <cellStyle name="Normal 3 9 9" xfId="51876"/>
    <cellStyle name="Normal 30" xfId="51877"/>
    <cellStyle name="Normal 31" xfId="51878"/>
    <cellStyle name="Normal 32" xfId="51879"/>
    <cellStyle name="Normal 33" xfId="51880"/>
    <cellStyle name="Normal 33 2" xfId="51881"/>
    <cellStyle name="Normal 34" xfId="51882"/>
    <cellStyle name="Normal 34 2" xfId="51883"/>
    <cellStyle name="Normal 35" xfId="51884"/>
    <cellStyle name="Normal 36" xfId="51885"/>
    <cellStyle name="Normal 37" xfId="51886"/>
    <cellStyle name="Normal 37 2" xfId="51887"/>
    <cellStyle name="Normal 38" xfId="51888"/>
    <cellStyle name="Normal 39" xfId="51889"/>
    <cellStyle name="Normal 4" xfId="51890"/>
    <cellStyle name="Normal 4 10" xfId="51891"/>
    <cellStyle name="Normal 4 11" xfId="51892"/>
    <cellStyle name="Normal 4 12" xfId="51893"/>
    <cellStyle name="Normal 4 13" xfId="51894"/>
    <cellStyle name="Normal 4 14" xfId="51895"/>
    <cellStyle name="Normal 4 15" xfId="51896"/>
    <cellStyle name="Normal 4 16" xfId="51897"/>
    <cellStyle name="Normal 4 17" xfId="51898"/>
    <cellStyle name="Normal 4 18" xfId="51899"/>
    <cellStyle name="Normal 4 18 2" xfId="51900"/>
    <cellStyle name="Normal 4 19" xfId="51901"/>
    <cellStyle name="Normal 4 2" xfId="51902"/>
    <cellStyle name="Normal 4 2 10" xfId="51903"/>
    <cellStyle name="Normal 4 2 11" xfId="51904"/>
    <cellStyle name="Normal 4 2 12" xfId="51905"/>
    <cellStyle name="Normal 4 2 13" xfId="51906"/>
    <cellStyle name="Normal 4 2 14" xfId="51907"/>
    <cellStyle name="Normal 4 2 15" xfId="51908"/>
    <cellStyle name="Normal 4 2 16" xfId="51909"/>
    <cellStyle name="Normal 4 2 17" xfId="51910"/>
    <cellStyle name="Normal 4 2 18" xfId="51911"/>
    <cellStyle name="Normal 4 2 19" xfId="51912"/>
    <cellStyle name="Normal 4 2 2" xfId="51913"/>
    <cellStyle name="Normal 4 2 20" xfId="51914"/>
    <cellStyle name="Normal 4 2 21" xfId="51915"/>
    <cellStyle name="Normal 4 2 22" xfId="51916"/>
    <cellStyle name="Normal 4 2 23" xfId="51917"/>
    <cellStyle name="Normal 4 2 3" xfId="51918"/>
    <cellStyle name="Normal 4 2 4" xfId="51919"/>
    <cellStyle name="Normal 4 2 5" xfId="51920"/>
    <cellStyle name="Normal 4 2 6" xfId="51921"/>
    <cellStyle name="Normal 4 2 7" xfId="51922"/>
    <cellStyle name="Normal 4 2 8" xfId="51923"/>
    <cellStyle name="Normal 4 2 9" xfId="51924"/>
    <cellStyle name="Normal 4 20" xfId="51925"/>
    <cellStyle name="Normal 4 21" xfId="51926"/>
    <cellStyle name="Normal 4 22" xfId="51927"/>
    <cellStyle name="Normal 4 23" xfId="51928"/>
    <cellStyle name="Normal 4 24" xfId="51929"/>
    <cellStyle name="Normal 4 25" xfId="51930"/>
    <cellStyle name="Normal 4 26" xfId="51931"/>
    <cellStyle name="Normal 4 27" xfId="51932"/>
    <cellStyle name="Normal 4 28" xfId="51933"/>
    <cellStyle name="Normal 4 29" xfId="51934"/>
    <cellStyle name="Normal 4 3" xfId="51935"/>
    <cellStyle name="Normal 4 3 10" xfId="51936"/>
    <cellStyle name="Normal 4 3 11" xfId="51937"/>
    <cellStyle name="Normal 4 3 12" xfId="51938"/>
    <cellStyle name="Normal 4 3 13" xfId="51939"/>
    <cellStyle name="Normal 4 3 14" xfId="51940"/>
    <cellStyle name="Normal 4 3 15" xfId="51941"/>
    <cellStyle name="Normal 4 3 16" xfId="51942"/>
    <cellStyle name="Normal 4 3 17" xfId="51943"/>
    <cellStyle name="Normal 4 3 18" xfId="51944"/>
    <cellStyle name="Normal 4 3 19" xfId="51945"/>
    <cellStyle name="Normal 4 3 2" xfId="51946"/>
    <cellStyle name="Normal 4 3 20" xfId="51947"/>
    <cellStyle name="Normal 4 3 21" xfId="51948"/>
    <cellStyle name="Normal 4 3 22" xfId="51949"/>
    <cellStyle name="Normal 4 3 3" xfId="51950"/>
    <cellStyle name="Normal 4 3 4" xfId="51951"/>
    <cellStyle name="Normal 4 3 5" xfId="51952"/>
    <cellStyle name="Normal 4 3 6" xfId="51953"/>
    <cellStyle name="Normal 4 3 7" xfId="51954"/>
    <cellStyle name="Normal 4 3 8" xfId="51955"/>
    <cellStyle name="Normal 4 3 9" xfId="51956"/>
    <cellStyle name="Normal 4 30" xfId="51957"/>
    <cellStyle name="Normal 4 4" xfId="51958"/>
    <cellStyle name="Normal 4 4 10" xfId="51959"/>
    <cellStyle name="Normal 4 4 11" xfId="51960"/>
    <cellStyle name="Normal 4 4 12" xfId="51961"/>
    <cellStyle name="Normal 4 4 13" xfId="51962"/>
    <cellStyle name="Normal 4 4 14" xfId="51963"/>
    <cellStyle name="Normal 4 4 15" xfId="51964"/>
    <cellStyle name="Normal 4 4 16" xfId="51965"/>
    <cellStyle name="Normal 4 4 17" xfId="51966"/>
    <cellStyle name="Normal 4 4 18" xfId="51967"/>
    <cellStyle name="Normal 4 4 19" xfId="51968"/>
    <cellStyle name="Normal 4 4 2" xfId="51969"/>
    <cellStyle name="Normal 4 4 20" xfId="51970"/>
    <cellStyle name="Normal 4 4 21" xfId="51971"/>
    <cellStyle name="Normal 4 4 22" xfId="51972"/>
    <cellStyle name="Normal 4 4 3" xfId="51973"/>
    <cellStyle name="Normal 4 4 4" xfId="51974"/>
    <cellStyle name="Normal 4 4 5" xfId="51975"/>
    <cellStyle name="Normal 4 4 6" xfId="51976"/>
    <cellStyle name="Normal 4 4 7" xfId="51977"/>
    <cellStyle name="Normal 4 4 8" xfId="51978"/>
    <cellStyle name="Normal 4 4 9" xfId="51979"/>
    <cellStyle name="Normal 4 5" xfId="51980"/>
    <cellStyle name="Normal 4 5 10" xfId="51981"/>
    <cellStyle name="Normal 4 5 11" xfId="51982"/>
    <cellStyle name="Normal 4 5 12" xfId="51983"/>
    <cellStyle name="Normal 4 5 13" xfId="51984"/>
    <cellStyle name="Normal 4 5 14" xfId="51985"/>
    <cellStyle name="Normal 4 5 15" xfId="51986"/>
    <cellStyle name="Normal 4 5 16" xfId="51987"/>
    <cellStyle name="Normal 4 5 17" xfId="51988"/>
    <cellStyle name="Normal 4 5 18" xfId="51989"/>
    <cellStyle name="Normal 4 5 19" xfId="51990"/>
    <cellStyle name="Normal 4 5 2" xfId="51991"/>
    <cellStyle name="Normal 4 5 2 10" xfId="51992"/>
    <cellStyle name="Normal 4 5 2 11" xfId="51993"/>
    <cellStyle name="Normal 4 5 2 12" xfId="51994"/>
    <cellStyle name="Normal 4 5 2 13" xfId="51995"/>
    <cellStyle name="Normal 4 5 2 14" xfId="51996"/>
    <cellStyle name="Normal 4 5 2 15" xfId="51997"/>
    <cellStyle name="Normal 4 5 2 16" xfId="51998"/>
    <cellStyle name="Normal 4 5 2 17" xfId="51999"/>
    <cellStyle name="Normal 4 5 2 18" xfId="52000"/>
    <cellStyle name="Normal 4 5 2 19" xfId="52001"/>
    <cellStyle name="Normal 4 5 2 2" xfId="52002"/>
    <cellStyle name="Normal 4 5 2 20" xfId="52003"/>
    <cellStyle name="Normal 4 5 2 21" xfId="52004"/>
    <cellStyle name="Normal 4 5 2 22" xfId="52005"/>
    <cellStyle name="Normal 4 5 2 23" xfId="52006"/>
    <cellStyle name="Normal 4 5 2 24" xfId="52007"/>
    <cellStyle name="Normal 4 5 2 25" xfId="52008"/>
    <cellStyle name="Normal 4 5 2 26" xfId="52009"/>
    <cellStyle name="Normal 4 5 2 27" xfId="52010"/>
    <cellStyle name="Normal 4 5 2 28" xfId="52011"/>
    <cellStyle name="Normal 4 5 2 29" xfId="52012"/>
    <cellStyle name="Normal 4 5 2 3" xfId="52013"/>
    <cellStyle name="Normal 4 5 2 30" xfId="52014"/>
    <cellStyle name="Normal 4 5 2 31" xfId="52015"/>
    <cellStyle name="Normal 4 5 2 32" xfId="52016"/>
    <cellStyle name="Normal 4 5 2 33" xfId="52017"/>
    <cellStyle name="Normal 4 5 2 34" xfId="52018"/>
    <cellStyle name="Normal 4 5 2 35" xfId="52019"/>
    <cellStyle name="Normal 4 5 2 36" xfId="52020"/>
    <cellStyle name="Normal 4 5 2 37" xfId="52021"/>
    <cellStyle name="Normal 4 5 2 4" xfId="52022"/>
    <cellStyle name="Normal 4 5 2 5" xfId="52023"/>
    <cellStyle name="Normal 4 5 2 6" xfId="52024"/>
    <cellStyle name="Normal 4 5 2 7" xfId="52025"/>
    <cellStyle name="Normal 4 5 2 8" xfId="52026"/>
    <cellStyle name="Normal 4 5 2 9" xfId="52027"/>
    <cellStyle name="Normal 4 5 20" xfId="52028"/>
    <cellStyle name="Normal 4 5 21" xfId="52029"/>
    <cellStyle name="Normal 4 5 22" xfId="52030"/>
    <cellStyle name="Normal 4 5 23" xfId="52031"/>
    <cellStyle name="Normal 4 5 24" xfId="52032"/>
    <cellStyle name="Normal 4 5 25" xfId="52033"/>
    <cellStyle name="Normal 4 5 26" xfId="52034"/>
    <cellStyle name="Normal 4 5 27" xfId="52035"/>
    <cellStyle name="Normal 4 5 28" xfId="52036"/>
    <cellStyle name="Normal 4 5 29" xfId="52037"/>
    <cellStyle name="Normal 4 5 3" xfId="52038"/>
    <cellStyle name="Normal 4 5 30" xfId="52039"/>
    <cellStyle name="Normal 4 5 31" xfId="52040"/>
    <cellStyle name="Normal 4 5 32" xfId="52041"/>
    <cellStyle name="Normal 4 5 33" xfId="52042"/>
    <cellStyle name="Normal 4 5 34" xfId="52043"/>
    <cellStyle name="Normal 4 5 35" xfId="52044"/>
    <cellStyle name="Normal 4 5 36" xfId="52045"/>
    <cellStyle name="Normal 4 5 37" xfId="52046"/>
    <cellStyle name="Normal 4 5 4" xfId="52047"/>
    <cellStyle name="Normal 4 5 5" xfId="52048"/>
    <cellStyle name="Normal 4 5 6" xfId="52049"/>
    <cellStyle name="Normal 4 5 7" xfId="52050"/>
    <cellStyle name="Normal 4 5 8" xfId="52051"/>
    <cellStyle name="Normal 4 5 9" xfId="52052"/>
    <cellStyle name="Normal 4 6" xfId="52053"/>
    <cellStyle name="Normal 4 6 10" xfId="52054"/>
    <cellStyle name="Normal 4 6 11" xfId="52055"/>
    <cellStyle name="Normal 4 6 12" xfId="52056"/>
    <cellStyle name="Normal 4 6 13" xfId="52057"/>
    <cellStyle name="Normal 4 6 14" xfId="52058"/>
    <cellStyle name="Normal 4 6 15" xfId="52059"/>
    <cellStyle name="Normal 4 6 16" xfId="52060"/>
    <cellStyle name="Normal 4 6 17" xfId="52061"/>
    <cellStyle name="Normal 4 6 18" xfId="52062"/>
    <cellStyle name="Normal 4 6 19" xfId="52063"/>
    <cellStyle name="Normal 4 6 2" xfId="52064"/>
    <cellStyle name="Normal 4 6 20" xfId="52065"/>
    <cellStyle name="Normal 4 6 21" xfId="52066"/>
    <cellStyle name="Normal 4 6 22" xfId="52067"/>
    <cellStyle name="Normal 4 6 3" xfId="52068"/>
    <cellStyle name="Normal 4 6 4" xfId="52069"/>
    <cellStyle name="Normal 4 6 5" xfId="52070"/>
    <cellStyle name="Normal 4 6 6" xfId="52071"/>
    <cellStyle name="Normal 4 6 7" xfId="52072"/>
    <cellStyle name="Normal 4 6 8" xfId="52073"/>
    <cellStyle name="Normal 4 6 9" xfId="52074"/>
    <cellStyle name="Normal 4 7" xfId="52075"/>
    <cellStyle name="Normal 4 7 10" xfId="52076"/>
    <cellStyle name="Normal 4 7 11" xfId="52077"/>
    <cellStyle name="Normal 4 7 12" xfId="52078"/>
    <cellStyle name="Normal 4 7 13" xfId="52079"/>
    <cellStyle name="Normal 4 7 14" xfId="52080"/>
    <cellStyle name="Normal 4 7 15" xfId="52081"/>
    <cellStyle name="Normal 4 7 16" xfId="52082"/>
    <cellStyle name="Normal 4 7 17" xfId="52083"/>
    <cellStyle name="Normal 4 7 18" xfId="52084"/>
    <cellStyle name="Normal 4 7 19" xfId="52085"/>
    <cellStyle name="Normal 4 7 2" xfId="52086"/>
    <cellStyle name="Normal 4 7 20" xfId="52087"/>
    <cellStyle name="Normal 4 7 21" xfId="52088"/>
    <cellStyle name="Normal 4 7 22" xfId="52089"/>
    <cellStyle name="Normal 4 7 3" xfId="52090"/>
    <cellStyle name="Normal 4 7 4" xfId="52091"/>
    <cellStyle name="Normal 4 7 5" xfId="52092"/>
    <cellStyle name="Normal 4 7 6" xfId="52093"/>
    <cellStyle name="Normal 4 7 7" xfId="52094"/>
    <cellStyle name="Normal 4 7 8" xfId="52095"/>
    <cellStyle name="Normal 4 7 9" xfId="52096"/>
    <cellStyle name="Normal 4 8" xfId="52097"/>
    <cellStyle name="Normal 4 8 10" xfId="52098"/>
    <cellStyle name="Normal 4 8 11" xfId="52099"/>
    <cellStyle name="Normal 4 8 12" xfId="52100"/>
    <cellStyle name="Normal 4 8 13" xfId="52101"/>
    <cellStyle name="Normal 4 8 14" xfId="52102"/>
    <cellStyle name="Normal 4 8 15" xfId="52103"/>
    <cellStyle name="Normal 4 8 16" xfId="52104"/>
    <cellStyle name="Normal 4 8 17" xfId="52105"/>
    <cellStyle name="Normal 4 8 18" xfId="52106"/>
    <cellStyle name="Normal 4 8 19" xfId="52107"/>
    <cellStyle name="Normal 4 8 2" xfId="52108"/>
    <cellStyle name="Normal 4 8 20" xfId="52109"/>
    <cellStyle name="Normal 4 8 21" xfId="52110"/>
    <cellStyle name="Normal 4 8 22" xfId="52111"/>
    <cellStyle name="Normal 4 8 3" xfId="52112"/>
    <cellStyle name="Normal 4 8 4" xfId="52113"/>
    <cellStyle name="Normal 4 8 5" xfId="52114"/>
    <cellStyle name="Normal 4 8 6" xfId="52115"/>
    <cellStyle name="Normal 4 8 7" xfId="52116"/>
    <cellStyle name="Normal 4 8 8" xfId="52117"/>
    <cellStyle name="Normal 4 8 9" xfId="52118"/>
    <cellStyle name="Normal 4 9" xfId="13"/>
    <cellStyle name="Normal 40" xfId="54385"/>
    <cellStyle name="Normal 41" xfId="52119"/>
    <cellStyle name="Normal 42" xfId="52120"/>
    <cellStyle name="Normal 43" xfId="54389"/>
    <cellStyle name="Normal 5" xfId="52121"/>
    <cellStyle name="Normal 5 10" xfId="52122"/>
    <cellStyle name="Normal 5 10 10" xfId="52123"/>
    <cellStyle name="Normal 5 10 11" xfId="52124"/>
    <cellStyle name="Normal 5 10 12" xfId="52125"/>
    <cellStyle name="Normal 5 10 13" xfId="52126"/>
    <cellStyle name="Normal 5 10 14" xfId="52127"/>
    <cellStyle name="Normal 5 10 15" xfId="52128"/>
    <cellStyle name="Normal 5 10 16" xfId="52129"/>
    <cellStyle name="Normal 5 10 17" xfId="52130"/>
    <cellStyle name="Normal 5 10 18" xfId="52131"/>
    <cellStyle name="Normal 5 10 19" xfId="52132"/>
    <cellStyle name="Normal 5 10 2" xfId="52133"/>
    <cellStyle name="Normal 5 10 20" xfId="52134"/>
    <cellStyle name="Normal 5 10 21" xfId="52135"/>
    <cellStyle name="Normal 5 10 22" xfId="52136"/>
    <cellStyle name="Normal 5 10 3" xfId="52137"/>
    <cellStyle name="Normal 5 10 4" xfId="52138"/>
    <cellStyle name="Normal 5 10 5" xfId="52139"/>
    <cellStyle name="Normal 5 10 6" xfId="52140"/>
    <cellStyle name="Normal 5 10 7" xfId="52141"/>
    <cellStyle name="Normal 5 10 8" xfId="52142"/>
    <cellStyle name="Normal 5 10 9" xfId="52143"/>
    <cellStyle name="Normal 5 11" xfId="52144"/>
    <cellStyle name="Normal 5 11 10" xfId="52145"/>
    <cellStyle name="Normal 5 11 11" xfId="52146"/>
    <cellStyle name="Normal 5 11 12" xfId="52147"/>
    <cellStyle name="Normal 5 11 13" xfId="52148"/>
    <cellStyle name="Normal 5 11 14" xfId="52149"/>
    <cellStyle name="Normal 5 11 15" xfId="52150"/>
    <cellStyle name="Normal 5 11 16" xfId="52151"/>
    <cellStyle name="Normal 5 11 17" xfId="52152"/>
    <cellStyle name="Normal 5 11 18" xfId="52153"/>
    <cellStyle name="Normal 5 11 19" xfId="52154"/>
    <cellStyle name="Normal 5 11 2" xfId="52155"/>
    <cellStyle name="Normal 5 11 2 10" xfId="52156"/>
    <cellStyle name="Normal 5 11 2 11" xfId="52157"/>
    <cellStyle name="Normal 5 11 2 12" xfId="52158"/>
    <cellStyle name="Normal 5 11 2 13" xfId="52159"/>
    <cellStyle name="Normal 5 11 2 14" xfId="52160"/>
    <cellStyle name="Normal 5 11 2 15" xfId="52161"/>
    <cellStyle name="Normal 5 11 2 16" xfId="52162"/>
    <cellStyle name="Normal 5 11 2 17" xfId="52163"/>
    <cellStyle name="Normal 5 11 2 18" xfId="52164"/>
    <cellStyle name="Normal 5 11 2 19" xfId="52165"/>
    <cellStyle name="Normal 5 11 2 2" xfId="52166"/>
    <cellStyle name="Normal 5 11 2 20" xfId="52167"/>
    <cellStyle name="Normal 5 11 2 21" xfId="52168"/>
    <cellStyle name="Normal 5 11 2 22" xfId="52169"/>
    <cellStyle name="Normal 5 11 2 23" xfId="52170"/>
    <cellStyle name="Normal 5 11 2 24" xfId="52171"/>
    <cellStyle name="Normal 5 11 2 25" xfId="52172"/>
    <cellStyle name="Normal 5 11 2 26" xfId="52173"/>
    <cellStyle name="Normal 5 11 2 27" xfId="52174"/>
    <cellStyle name="Normal 5 11 2 28" xfId="52175"/>
    <cellStyle name="Normal 5 11 2 29" xfId="52176"/>
    <cellStyle name="Normal 5 11 2 3" xfId="52177"/>
    <cellStyle name="Normal 5 11 2 30" xfId="52178"/>
    <cellStyle name="Normal 5 11 2 31" xfId="52179"/>
    <cellStyle name="Normal 5 11 2 32" xfId="52180"/>
    <cellStyle name="Normal 5 11 2 33" xfId="52181"/>
    <cellStyle name="Normal 5 11 2 34" xfId="52182"/>
    <cellStyle name="Normal 5 11 2 35" xfId="52183"/>
    <cellStyle name="Normal 5 11 2 36" xfId="52184"/>
    <cellStyle name="Normal 5 11 2 37" xfId="52185"/>
    <cellStyle name="Normal 5 11 2 4" xfId="52186"/>
    <cellStyle name="Normal 5 11 2 5" xfId="52187"/>
    <cellStyle name="Normal 5 11 2 6" xfId="52188"/>
    <cellStyle name="Normal 5 11 2 7" xfId="52189"/>
    <cellStyle name="Normal 5 11 2 8" xfId="52190"/>
    <cellStyle name="Normal 5 11 2 9" xfId="52191"/>
    <cellStyle name="Normal 5 11 20" xfId="52192"/>
    <cellStyle name="Normal 5 11 21" xfId="52193"/>
    <cellStyle name="Normal 5 11 22" xfId="52194"/>
    <cellStyle name="Normal 5 11 23" xfId="52195"/>
    <cellStyle name="Normal 5 11 24" xfId="52196"/>
    <cellStyle name="Normal 5 11 25" xfId="52197"/>
    <cellStyle name="Normal 5 11 26" xfId="52198"/>
    <cellStyle name="Normal 5 11 27" xfId="52199"/>
    <cellStyle name="Normal 5 11 28" xfId="52200"/>
    <cellStyle name="Normal 5 11 29" xfId="52201"/>
    <cellStyle name="Normal 5 11 3" xfId="52202"/>
    <cellStyle name="Normal 5 11 30" xfId="52203"/>
    <cellStyle name="Normal 5 11 31" xfId="52204"/>
    <cellStyle name="Normal 5 11 32" xfId="52205"/>
    <cellStyle name="Normal 5 11 33" xfId="52206"/>
    <cellStyle name="Normal 5 11 34" xfId="52207"/>
    <cellStyle name="Normal 5 11 35" xfId="52208"/>
    <cellStyle name="Normal 5 11 36" xfId="52209"/>
    <cellStyle name="Normal 5 11 37" xfId="52210"/>
    <cellStyle name="Normal 5 11 4" xfId="52211"/>
    <cellStyle name="Normal 5 11 5" xfId="52212"/>
    <cellStyle name="Normal 5 11 6" xfId="52213"/>
    <cellStyle name="Normal 5 11 7" xfId="52214"/>
    <cellStyle name="Normal 5 11 8" xfId="52215"/>
    <cellStyle name="Normal 5 11 9" xfId="52216"/>
    <cellStyle name="Normal 5 12" xfId="52217"/>
    <cellStyle name="Normal 5 12 10" xfId="52218"/>
    <cellStyle name="Normal 5 12 11" xfId="52219"/>
    <cellStyle name="Normal 5 12 12" xfId="52220"/>
    <cellStyle name="Normal 5 12 13" xfId="52221"/>
    <cellStyle name="Normal 5 12 14" xfId="52222"/>
    <cellStyle name="Normal 5 12 15" xfId="52223"/>
    <cellStyle name="Normal 5 12 16" xfId="52224"/>
    <cellStyle name="Normal 5 12 17" xfId="52225"/>
    <cellStyle name="Normal 5 12 18" xfId="52226"/>
    <cellStyle name="Normal 5 12 19" xfId="52227"/>
    <cellStyle name="Normal 5 12 2" xfId="52228"/>
    <cellStyle name="Normal 5 12 20" xfId="52229"/>
    <cellStyle name="Normal 5 12 21" xfId="52230"/>
    <cellStyle name="Normal 5 12 22" xfId="52231"/>
    <cellStyle name="Normal 5 12 23" xfId="52232"/>
    <cellStyle name="Normal 5 12 24" xfId="52233"/>
    <cellStyle name="Normal 5 12 25" xfId="52234"/>
    <cellStyle name="Normal 5 12 26" xfId="52235"/>
    <cellStyle name="Normal 5 12 27" xfId="52236"/>
    <cellStyle name="Normal 5 12 28" xfId="52237"/>
    <cellStyle name="Normal 5 12 3" xfId="52238"/>
    <cellStyle name="Normal 5 12 4" xfId="52239"/>
    <cellStyle name="Normal 5 12 5" xfId="52240"/>
    <cellStyle name="Normal 5 12 6" xfId="52241"/>
    <cellStyle name="Normal 5 12 7" xfId="52242"/>
    <cellStyle name="Normal 5 12 8" xfId="52243"/>
    <cellStyle name="Normal 5 12 9" xfId="52244"/>
    <cellStyle name="Normal 5 13" xfId="52245"/>
    <cellStyle name="Normal 5 13 10" xfId="52246"/>
    <cellStyle name="Normal 5 13 11" xfId="52247"/>
    <cellStyle name="Normal 5 13 12" xfId="52248"/>
    <cellStyle name="Normal 5 13 13" xfId="52249"/>
    <cellStyle name="Normal 5 13 14" xfId="52250"/>
    <cellStyle name="Normal 5 13 15" xfId="52251"/>
    <cellStyle name="Normal 5 13 16" xfId="52252"/>
    <cellStyle name="Normal 5 13 17" xfId="52253"/>
    <cellStyle name="Normal 5 13 18" xfId="52254"/>
    <cellStyle name="Normal 5 13 19" xfId="52255"/>
    <cellStyle name="Normal 5 13 2" xfId="52256"/>
    <cellStyle name="Normal 5 13 20" xfId="52257"/>
    <cellStyle name="Normal 5 13 21" xfId="52258"/>
    <cellStyle name="Normal 5 13 22" xfId="52259"/>
    <cellStyle name="Normal 5 13 23" xfId="52260"/>
    <cellStyle name="Normal 5 13 24" xfId="52261"/>
    <cellStyle name="Normal 5 13 25" xfId="52262"/>
    <cellStyle name="Normal 5 13 26" xfId="52263"/>
    <cellStyle name="Normal 5 13 27" xfId="52264"/>
    <cellStyle name="Normal 5 13 28" xfId="52265"/>
    <cellStyle name="Normal 5 13 3" xfId="52266"/>
    <cellStyle name="Normal 5 13 4" xfId="52267"/>
    <cellStyle name="Normal 5 13 5" xfId="52268"/>
    <cellStyle name="Normal 5 13 6" xfId="52269"/>
    <cellStyle name="Normal 5 13 7" xfId="52270"/>
    <cellStyle name="Normal 5 13 8" xfId="52271"/>
    <cellStyle name="Normal 5 13 9" xfId="52272"/>
    <cellStyle name="Normal 5 14" xfId="52273"/>
    <cellStyle name="Normal 5 14 10" xfId="52274"/>
    <cellStyle name="Normal 5 14 11" xfId="52275"/>
    <cellStyle name="Normal 5 14 12" xfId="52276"/>
    <cellStyle name="Normal 5 14 13" xfId="52277"/>
    <cellStyle name="Normal 5 14 14" xfId="52278"/>
    <cellStyle name="Normal 5 14 15" xfId="52279"/>
    <cellStyle name="Normal 5 14 16" xfId="52280"/>
    <cellStyle name="Normal 5 14 17" xfId="52281"/>
    <cellStyle name="Normal 5 14 18" xfId="52282"/>
    <cellStyle name="Normal 5 14 19" xfId="52283"/>
    <cellStyle name="Normal 5 14 2" xfId="52284"/>
    <cellStyle name="Normal 5 14 20" xfId="52285"/>
    <cellStyle name="Normal 5 14 21" xfId="52286"/>
    <cellStyle name="Normal 5 14 22" xfId="52287"/>
    <cellStyle name="Normal 5 14 23" xfId="52288"/>
    <cellStyle name="Normal 5 14 24" xfId="52289"/>
    <cellStyle name="Normal 5 14 25" xfId="52290"/>
    <cellStyle name="Normal 5 14 26" xfId="52291"/>
    <cellStyle name="Normal 5 14 27" xfId="52292"/>
    <cellStyle name="Normal 5 14 28" xfId="52293"/>
    <cellStyle name="Normal 5 14 3" xfId="52294"/>
    <cellStyle name="Normal 5 14 4" xfId="52295"/>
    <cellStyle name="Normal 5 14 5" xfId="52296"/>
    <cellStyle name="Normal 5 14 6" xfId="52297"/>
    <cellStyle name="Normal 5 14 7" xfId="52298"/>
    <cellStyle name="Normal 5 14 8" xfId="52299"/>
    <cellStyle name="Normal 5 14 9" xfId="52300"/>
    <cellStyle name="Normal 5 15" xfId="52301"/>
    <cellStyle name="Normal 5 15 10" xfId="52302"/>
    <cellStyle name="Normal 5 15 11" xfId="52303"/>
    <cellStyle name="Normal 5 15 12" xfId="52304"/>
    <cellStyle name="Normal 5 15 13" xfId="52305"/>
    <cellStyle name="Normal 5 15 14" xfId="52306"/>
    <cellStyle name="Normal 5 15 15" xfId="52307"/>
    <cellStyle name="Normal 5 15 16" xfId="52308"/>
    <cellStyle name="Normal 5 15 17" xfId="52309"/>
    <cellStyle name="Normal 5 15 18" xfId="52310"/>
    <cellStyle name="Normal 5 15 19" xfId="52311"/>
    <cellStyle name="Normal 5 15 2" xfId="52312"/>
    <cellStyle name="Normal 5 15 20" xfId="52313"/>
    <cellStyle name="Normal 5 15 21" xfId="52314"/>
    <cellStyle name="Normal 5 15 22" xfId="52315"/>
    <cellStyle name="Normal 5 15 3" xfId="52316"/>
    <cellStyle name="Normal 5 15 4" xfId="52317"/>
    <cellStyle name="Normal 5 15 5" xfId="52318"/>
    <cellStyle name="Normal 5 15 6" xfId="52319"/>
    <cellStyle name="Normal 5 15 7" xfId="52320"/>
    <cellStyle name="Normal 5 15 8" xfId="52321"/>
    <cellStyle name="Normal 5 15 9" xfId="52322"/>
    <cellStyle name="Normal 5 16" xfId="52323"/>
    <cellStyle name="Normal 5 16 10" xfId="52324"/>
    <cellStyle name="Normal 5 16 11" xfId="52325"/>
    <cellStyle name="Normal 5 16 12" xfId="52326"/>
    <cellStyle name="Normal 5 16 13" xfId="52327"/>
    <cellStyle name="Normal 5 16 14" xfId="52328"/>
    <cellStyle name="Normal 5 16 15" xfId="52329"/>
    <cellStyle name="Normal 5 16 16" xfId="52330"/>
    <cellStyle name="Normal 5 16 17" xfId="52331"/>
    <cellStyle name="Normal 5 16 18" xfId="52332"/>
    <cellStyle name="Normal 5 16 19" xfId="52333"/>
    <cellStyle name="Normal 5 16 2" xfId="52334"/>
    <cellStyle name="Normal 5 16 20" xfId="52335"/>
    <cellStyle name="Normal 5 16 21" xfId="52336"/>
    <cellStyle name="Normal 5 16 22" xfId="52337"/>
    <cellStyle name="Normal 5 16 3" xfId="52338"/>
    <cellStyle name="Normal 5 16 4" xfId="52339"/>
    <cellStyle name="Normal 5 16 5" xfId="52340"/>
    <cellStyle name="Normal 5 16 6" xfId="52341"/>
    <cellStyle name="Normal 5 16 7" xfId="52342"/>
    <cellStyle name="Normal 5 16 8" xfId="52343"/>
    <cellStyle name="Normal 5 16 9" xfId="52344"/>
    <cellStyle name="Normal 5 17" xfId="52345"/>
    <cellStyle name="Normal 5 17 10" xfId="52346"/>
    <cellStyle name="Normal 5 17 11" xfId="52347"/>
    <cellStyle name="Normal 5 17 12" xfId="52348"/>
    <cellStyle name="Normal 5 17 13" xfId="52349"/>
    <cellStyle name="Normal 5 17 14" xfId="52350"/>
    <cellStyle name="Normal 5 17 15" xfId="52351"/>
    <cellStyle name="Normal 5 17 16" xfId="52352"/>
    <cellStyle name="Normal 5 17 17" xfId="52353"/>
    <cellStyle name="Normal 5 17 18" xfId="52354"/>
    <cellStyle name="Normal 5 17 19" xfId="52355"/>
    <cellStyle name="Normal 5 17 2" xfId="52356"/>
    <cellStyle name="Normal 5 17 20" xfId="52357"/>
    <cellStyle name="Normal 5 17 21" xfId="52358"/>
    <cellStyle name="Normal 5 17 22" xfId="52359"/>
    <cellStyle name="Normal 5 17 3" xfId="52360"/>
    <cellStyle name="Normal 5 17 4" xfId="52361"/>
    <cellStyle name="Normal 5 17 5" xfId="52362"/>
    <cellStyle name="Normal 5 17 6" xfId="52363"/>
    <cellStyle name="Normal 5 17 7" xfId="52364"/>
    <cellStyle name="Normal 5 17 8" xfId="52365"/>
    <cellStyle name="Normal 5 17 9" xfId="52366"/>
    <cellStyle name="Normal 5 18" xfId="52367"/>
    <cellStyle name="Normal 5 18 10" xfId="52368"/>
    <cellStyle name="Normal 5 18 11" xfId="52369"/>
    <cellStyle name="Normal 5 18 12" xfId="52370"/>
    <cellStyle name="Normal 5 18 13" xfId="52371"/>
    <cellStyle name="Normal 5 18 14" xfId="52372"/>
    <cellStyle name="Normal 5 18 15" xfId="52373"/>
    <cellStyle name="Normal 5 18 16" xfId="52374"/>
    <cellStyle name="Normal 5 18 17" xfId="52375"/>
    <cellStyle name="Normal 5 18 18" xfId="52376"/>
    <cellStyle name="Normal 5 18 19" xfId="52377"/>
    <cellStyle name="Normal 5 18 2" xfId="52378"/>
    <cellStyle name="Normal 5 18 20" xfId="52379"/>
    <cellStyle name="Normal 5 18 21" xfId="52380"/>
    <cellStyle name="Normal 5 18 22" xfId="52381"/>
    <cellStyle name="Normal 5 18 3" xfId="52382"/>
    <cellStyle name="Normal 5 18 4" xfId="52383"/>
    <cellStyle name="Normal 5 18 5" xfId="52384"/>
    <cellStyle name="Normal 5 18 6" xfId="52385"/>
    <cellStyle name="Normal 5 18 7" xfId="52386"/>
    <cellStyle name="Normal 5 18 8" xfId="52387"/>
    <cellStyle name="Normal 5 18 9" xfId="52388"/>
    <cellStyle name="Normal 5 19" xfId="52389"/>
    <cellStyle name="Normal 5 19 10" xfId="52390"/>
    <cellStyle name="Normal 5 19 11" xfId="52391"/>
    <cellStyle name="Normal 5 19 12" xfId="52392"/>
    <cellStyle name="Normal 5 19 13" xfId="52393"/>
    <cellStyle name="Normal 5 19 14" xfId="52394"/>
    <cellStyle name="Normal 5 19 15" xfId="52395"/>
    <cellStyle name="Normal 5 19 16" xfId="52396"/>
    <cellStyle name="Normal 5 19 17" xfId="52397"/>
    <cellStyle name="Normal 5 19 18" xfId="52398"/>
    <cellStyle name="Normal 5 19 19" xfId="52399"/>
    <cellStyle name="Normal 5 19 2" xfId="52400"/>
    <cellStyle name="Normal 5 19 20" xfId="52401"/>
    <cellStyle name="Normal 5 19 21" xfId="52402"/>
    <cellStyle name="Normal 5 19 22" xfId="52403"/>
    <cellStyle name="Normal 5 19 3" xfId="52404"/>
    <cellStyle name="Normal 5 19 4" xfId="52405"/>
    <cellStyle name="Normal 5 19 5" xfId="52406"/>
    <cellStyle name="Normal 5 19 6" xfId="52407"/>
    <cellStyle name="Normal 5 19 7" xfId="52408"/>
    <cellStyle name="Normal 5 19 8" xfId="52409"/>
    <cellStyle name="Normal 5 19 9" xfId="52410"/>
    <cellStyle name="Normal 5 2" xfId="52411"/>
    <cellStyle name="Normal 5 2 10" xfId="52412"/>
    <cellStyle name="Normal 5 2 11" xfId="52413"/>
    <cellStyle name="Normal 5 2 12" xfId="52414"/>
    <cellStyle name="Normal 5 2 13" xfId="52415"/>
    <cellStyle name="Normal 5 2 14" xfId="52416"/>
    <cellStyle name="Normal 5 2 15" xfId="52417"/>
    <cellStyle name="Normal 5 2 16" xfId="52418"/>
    <cellStyle name="Normal 5 2 17" xfId="52419"/>
    <cellStyle name="Normal 5 2 18" xfId="52420"/>
    <cellStyle name="Normal 5 2 19" xfId="52421"/>
    <cellStyle name="Normal 5 2 2" xfId="52422"/>
    <cellStyle name="Normal 5 2 2 10" xfId="52423"/>
    <cellStyle name="Normal 5 2 2 11" xfId="52424"/>
    <cellStyle name="Normal 5 2 2 12" xfId="52425"/>
    <cellStyle name="Normal 5 2 2 13" xfId="52426"/>
    <cellStyle name="Normal 5 2 2 14" xfId="52427"/>
    <cellStyle name="Normal 5 2 2 15" xfId="52428"/>
    <cellStyle name="Normal 5 2 2 16" xfId="52429"/>
    <cellStyle name="Normal 5 2 2 17" xfId="52430"/>
    <cellStyle name="Normal 5 2 2 18" xfId="52431"/>
    <cellStyle name="Normal 5 2 2 19" xfId="52432"/>
    <cellStyle name="Normal 5 2 2 2" xfId="52433"/>
    <cellStyle name="Normal 5 2 2 20" xfId="52434"/>
    <cellStyle name="Normal 5 2 2 21" xfId="52435"/>
    <cellStyle name="Normal 5 2 2 22" xfId="52436"/>
    <cellStyle name="Normal 5 2 2 3" xfId="52437"/>
    <cellStyle name="Normal 5 2 2 4" xfId="52438"/>
    <cellStyle name="Normal 5 2 2 5" xfId="52439"/>
    <cellStyle name="Normal 5 2 2 6" xfId="52440"/>
    <cellStyle name="Normal 5 2 2 7" xfId="52441"/>
    <cellStyle name="Normal 5 2 2 8" xfId="52442"/>
    <cellStyle name="Normal 5 2 2 9" xfId="52443"/>
    <cellStyle name="Normal 5 2 20" xfId="52444"/>
    <cellStyle name="Normal 5 2 21" xfId="52445"/>
    <cellStyle name="Normal 5 2 22" xfId="52446"/>
    <cellStyle name="Normal 5 2 23" xfId="52447"/>
    <cellStyle name="Normal 5 2 24" xfId="52448"/>
    <cellStyle name="Normal 5 2 25" xfId="52449"/>
    <cellStyle name="Normal 5 2 26" xfId="52450"/>
    <cellStyle name="Normal 5 2 3" xfId="52451"/>
    <cellStyle name="Normal 5 2 3 10" xfId="52452"/>
    <cellStyle name="Normal 5 2 3 11" xfId="52453"/>
    <cellStyle name="Normal 5 2 3 12" xfId="52454"/>
    <cellStyle name="Normal 5 2 3 13" xfId="52455"/>
    <cellStyle name="Normal 5 2 3 14" xfId="52456"/>
    <cellStyle name="Normal 5 2 3 15" xfId="52457"/>
    <cellStyle name="Normal 5 2 3 16" xfId="52458"/>
    <cellStyle name="Normal 5 2 3 17" xfId="52459"/>
    <cellStyle name="Normal 5 2 3 18" xfId="52460"/>
    <cellStyle name="Normal 5 2 3 19" xfId="52461"/>
    <cellStyle name="Normal 5 2 3 2" xfId="52462"/>
    <cellStyle name="Normal 5 2 3 20" xfId="52463"/>
    <cellStyle name="Normal 5 2 3 21" xfId="52464"/>
    <cellStyle name="Normal 5 2 3 22" xfId="52465"/>
    <cellStyle name="Normal 5 2 3 3" xfId="52466"/>
    <cellStyle name="Normal 5 2 3 4" xfId="52467"/>
    <cellStyle name="Normal 5 2 3 5" xfId="52468"/>
    <cellStyle name="Normal 5 2 3 6" xfId="52469"/>
    <cellStyle name="Normal 5 2 3 7" xfId="52470"/>
    <cellStyle name="Normal 5 2 3 8" xfId="52471"/>
    <cellStyle name="Normal 5 2 3 9" xfId="52472"/>
    <cellStyle name="Normal 5 2 4" xfId="52473"/>
    <cellStyle name="Normal 5 2 4 10" xfId="52474"/>
    <cellStyle name="Normal 5 2 4 11" xfId="52475"/>
    <cellStyle name="Normal 5 2 4 12" xfId="52476"/>
    <cellStyle name="Normal 5 2 4 13" xfId="52477"/>
    <cellStyle name="Normal 5 2 4 14" xfId="52478"/>
    <cellStyle name="Normal 5 2 4 15" xfId="52479"/>
    <cellStyle name="Normal 5 2 4 16" xfId="52480"/>
    <cellStyle name="Normal 5 2 4 17" xfId="52481"/>
    <cellStyle name="Normal 5 2 4 18" xfId="52482"/>
    <cellStyle name="Normal 5 2 4 19" xfId="52483"/>
    <cellStyle name="Normal 5 2 4 2" xfId="52484"/>
    <cellStyle name="Normal 5 2 4 20" xfId="52485"/>
    <cellStyle name="Normal 5 2 4 21" xfId="52486"/>
    <cellStyle name="Normal 5 2 4 22" xfId="52487"/>
    <cellStyle name="Normal 5 2 4 3" xfId="52488"/>
    <cellStyle name="Normal 5 2 4 4" xfId="52489"/>
    <cellStyle name="Normal 5 2 4 5" xfId="52490"/>
    <cellStyle name="Normal 5 2 4 6" xfId="52491"/>
    <cellStyle name="Normal 5 2 4 7" xfId="52492"/>
    <cellStyle name="Normal 5 2 4 8" xfId="52493"/>
    <cellStyle name="Normal 5 2 4 9" xfId="52494"/>
    <cellStyle name="Normal 5 2 5" xfId="52495"/>
    <cellStyle name="Normal 5 2 5 10" xfId="52496"/>
    <cellStyle name="Normal 5 2 5 11" xfId="52497"/>
    <cellStyle name="Normal 5 2 5 12" xfId="52498"/>
    <cellStyle name="Normal 5 2 5 13" xfId="52499"/>
    <cellStyle name="Normal 5 2 5 14" xfId="52500"/>
    <cellStyle name="Normal 5 2 5 15" xfId="52501"/>
    <cellStyle name="Normal 5 2 5 16" xfId="52502"/>
    <cellStyle name="Normal 5 2 5 17" xfId="52503"/>
    <cellStyle name="Normal 5 2 5 18" xfId="52504"/>
    <cellStyle name="Normal 5 2 5 19" xfId="52505"/>
    <cellStyle name="Normal 5 2 5 2" xfId="52506"/>
    <cellStyle name="Normal 5 2 5 20" xfId="52507"/>
    <cellStyle name="Normal 5 2 5 21" xfId="52508"/>
    <cellStyle name="Normal 5 2 5 22" xfId="52509"/>
    <cellStyle name="Normal 5 2 5 3" xfId="52510"/>
    <cellStyle name="Normal 5 2 5 4" xfId="52511"/>
    <cellStyle name="Normal 5 2 5 5" xfId="52512"/>
    <cellStyle name="Normal 5 2 5 6" xfId="52513"/>
    <cellStyle name="Normal 5 2 5 7" xfId="52514"/>
    <cellStyle name="Normal 5 2 5 8" xfId="52515"/>
    <cellStyle name="Normal 5 2 5 9" xfId="52516"/>
    <cellStyle name="Normal 5 2 6" xfId="52517"/>
    <cellStyle name="Normal 5 2 7" xfId="52518"/>
    <cellStyle name="Normal 5 2 8" xfId="52519"/>
    <cellStyle name="Normal 5 2 9" xfId="52520"/>
    <cellStyle name="Normal 5 20" xfId="52521"/>
    <cellStyle name="Normal 5 20 10" xfId="52522"/>
    <cellStyle name="Normal 5 20 11" xfId="52523"/>
    <cellStyle name="Normal 5 20 12" xfId="52524"/>
    <cellStyle name="Normal 5 20 13" xfId="52525"/>
    <cellStyle name="Normal 5 20 14" xfId="52526"/>
    <cellStyle name="Normal 5 20 15" xfId="52527"/>
    <cellStyle name="Normal 5 20 16" xfId="52528"/>
    <cellStyle name="Normal 5 20 17" xfId="52529"/>
    <cellStyle name="Normal 5 20 18" xfId="52530"/>
    <cellStyle name="Normal 5 20 19" xfId="52531"/>
    <cellStyle name="Normal 5 20 2" xfId="52532"/>
    <cellStyle name="Normal 5 20 20" xfId="52533"/>
    <cellStyle name="Normal 5 20 21" xfId="52534"/>
    <cellStyle name="Normal 5 20 22" xfId="52535"/>
    <cellStyle name="Normal 5 20 3" xfId="52536"/>
    <cellStyle name="Normal 5 20 4" xfId="52537"/>
    <cellStyle name="Normal 5 20 5" xfId="52538"/>
    <cellStyle name="Normal 5 20 6" xfId="52539"/>
    <cellStyle name="Normal 5 20 7" xfId="52540"/>
    <cellStyle name="Normal 5 20 8" xfId="52541"/>
    <cellStyle name="Normal 5 20 9" xfId="52542"/>
    <cellStyle name="Normal 5 21" xfId="52543"/>
    <cellStyle name="Normal 5 21 10" xfId="52544"/>
    <cellStyle name="Normal 5 21 11" xfId="52545"/>
    <cellStyle name="Normal 5 21 12" xfId="52546"/>
    <cellStyle name="Normal 5 21 13" xfId="52547"/>
    <cellStyle name="Normal 5 21 14" xfId="52548"/>
    <cellStyle name="Normal 5 21 15" xfId="52549"/>
    <cellStyle name="Normal 5 21 16" xfId="52550"/>
    <cellStyle name="Normal 5 21 17" xfId="52551"/>
    <cellStyle name="Normal 5 21 18" xfId="52552"/>
    <cellStyle name="Normal 5 21 19" xfId="52553"/>
    <cellStyle name="Normal 5 21 2" xfId="52554"/>
    <cellStyle name="Normal 5 21 20" xfId="52555"/>
    <cellStyle name="Normal 5 21 21" xfId="52556"/>
    <cellStyle name="Normal 5 21 22" xfId="52557"/>
    <cellStyle name="Normal 5 21 3" xfId="52558"/>
    <cellStyle name="Normal 5 21 4" xfId="52559"/>
    <cellStyle name="Normal 5 21 5" xfId="52560"/>
    <cellStyle name="Normal 5 21 6" xfId="52561"/>
    <cellStyle name="Normal 5 21 7" xfId="52562"/>
    <cellStyle name="Normal 5 21 8" xfId="52563"/>
    <cellStyle name="Normal 5 21 9" xfId="52564"/>
    <cellStyle name="Normal 5 22" xfId="52565"/>
    <cellStyle name="Normal 5 22 10" xfId="52566"/>
    <cellStyle name="Normal 5 22 11" xfId="52567"/>
    <cellStyle name="Normal 5 22 12" xfId="52568"/>
    <cellStyle name="Normal 5 22 13" xfId="52569"/>
    <cellStyle name="Normal 5 22 14" xfId="52570"/>
    <cellStyle name="Normal 5 22 15" xfId="52571"/>
    <cellStyle name="Normal 5 22 16" xfId="52572"/>
    <cellStyle name="Normal 5 22 17" xfId="52573"/>
    <cellStyle name="Normal 5 22 18" xfId="52574"/>
    <cellStyle name="Normal 5 22 19" xfId="52575"/>
    <cellStyle name="Normal 5 22 2" xfId="52576"/>
    <cellStyle name="Normal 5 22 20" xfId="52577"/>
    <cellStyle name="Normal 5 22 21" xfId="52578"/>
    <cellStyle name="Normal 5 22 22" xfId="52579"/>
    <cellStyle name="Normal 5 22 3" xfId="52580"/>
    <cellStyle name="Normal 5 22 4" xfId="52581"/>
    <cellStyle name="Normal 5 22 5" xfId="52582"/>
    <cellStyle name="Normal 5 22 6" xfId="52583"/>
    <cellStyle name="Normal 5 22 7" xfId="52584"/>
    <cellStyle name="Normal 5 22 8" xfId="52585"/>
    <cellStyle name="Normal 5 22 9" xfId="52586"/>
    <cellStyle name="Normal 5 23" xfId="52587"/>
    <cellStyle name="Normal 5 23 10" xfId="52588"/>
    <cellStyle name="Normal 5 23 11" xfId="52589"/>
    <cellStyle name="Normal 5 23 12" xfId="52590"/>
    <cellStyle name="Normal 5 23 13" xfId="52591"/>
    <cellStyle name="Normal 5 23 14" xfId="52592"/>
    <cellStyle name="Normal 5 23 15" xfId="52593"/>
    <cellStyle name="Normal 5 23 16" xfId="52594"/>
    <cellStyle name="Normal 5 23 17" xfId="52595"/>
    <cellStyle name="Normal 5 23 18" xfId="52596"/>
    <cellStyle name="Normal 5 23 19" xfId="52597"/>
    <cellStyle name="Normal 5 23 2" xfId="52598"/>
    <cellStyle name="Normal 5 23 20" xfId="52599"/>
    <cellStyle name="Normal 5 23 21" xfId="52600"/>
    <cellStyle name="Normal 5 23 22" xfId="52601"/>
    <cellStyle name="Normal 5 23 3" xfId="52602"/>
    <cellStyle name="Normal 5 23 4" xfId="52603"/>
    <cellStyle name="Normal 5 23 5" xfId="52604"/>
    <cellStyle name="Normal 5 23 6" xfId="52605"/>
    <cellStyle name="Normal 5 23 7" xfId="52606"/>
    <cellStyle name="Normal 5 23 8" xfId="52607"/>
    <cellStyle name="Normal 5 23 9" xfId="52608"/>
    <cellStyle name="Normal 5 24" xfId="52609"/>
    <cellStyle name="Normal 5 24 10" xfId="52610"/>
    <cellStyle name="Normal 5 24 11" xfId="52611"/>
    <cellStyle name="Normal 5 24 12" xfId="52612"/>
    <cellStyle name="Normal 5 24 13" xfId="52613"/>
    <cellStyle name="Normal 5 24 14" xfId="52614"/>
    <cellStyle name="Normal 5 24 15" xfId="52615"/>
    <cellStyle name="Normal 5 24 16" xfId="52616"/>
    <cellStyle name="Normal 5 24 17" xfId="52617"/>
    <cellStyle name="Normal 5 24 18" xfId="52618"/>
    <cellStyle name="Normal 5 24 19" xfId="52619"/>
    <cellStyle name="Normal 5 24 2" xfId="52620"/>
    <cellStyle name="Normal 5 24 20" xfId="52621"/>
    <cellStyle name="Normal 5 24 21" xfId="52622"/>
    <cellStyle name="Normal 5 24 22" xfId="52623"/>
    <cellStyle name="Normal 5 24 3" xfId="52624"/>
    <cellStyle name="Normal 5 24 4" xfId="52625"/>
    <cellStyle name="Normal 5 24 5" xfId="52626"/>
    <cellStyle name="Normal 5 24 6" xfId="52627"/>
    <cellStyle name="Normal 5 24 7" xfId="52628"/>
    <cellStyle name="Normal 5 24 8" xfId="52629"/>
    <cellStyle name="Normal 5 24 9" xfId="52630"/>
    <cellStyle name="Normal 5 25" xfId="52631"/>
    <cellStyle name="Normal 5 25 10" xfId="52632"/>
    <cellStyle name="Normal 5 25 11" xfId="52633"/>
    <cellStyle name="Normal 5 25 12" xfId="52634"/>
    <cellStyle name="Normal 5 25 13" xfId="52635"/>
    <cellStyle name="Normal 5 25 14" xfId="52636"/>
    <cellStyle name="Normal 5 25 15" xfId="52637"/>
    <cellStyle name="Normal 5 25 16" xfId="52638"/>
    <cellStyle name="Normal 5 25 17" xfId="52639"/>
    <cellStyle name="Normal 5 25 18" xfId="52640"/>
    <cellStyle name="Normal 5 25 19" xfId="52641"/>
    <cellStyle name="Normal 5 25 2" xfId="52642"/>
    <cellStyle name="Normal 5 25 20" xfId="52643"/>
    <cellStyle name="Normal 5 25 21" xfId="52644"/>
    <cellStyle name="Normal 5 25 22" xfId="52645"/>
    <cellStyle name="Normal 5 25 3" xfId="52646"/>
    <cellStyle name="Normal 5 25 4" xfId="52647"/>
    <cellStyle name="Normal 5 25 5" xfId="52648"/>
    <cellStyle name="Normal 5 25 6" xfId="52649"/>
    <cellStyle name="Normal 5 25 7" xfId="52650"/>
    <cellStyle name="Normal 5 25 8" xfId="52651"/>
    <cellStyle name="Normal 5 25 9" xfId="52652"/>
    <cellStyle name="Normal 5 26" xfId="52653"/>
    <cellStyle name="Normal 5 26 10" xfId="52654"/>
    <cellStyle name="Normal 5 26 11" xfId="52655"/>
    <cellStyle name="Normal 5 26 12" xfId="52656"/>
    <cellStyle name="Normal 5 26 13" xfId="52657"/>
    <cellStyle name="Normal 5 26 14" xfId="52658"/>
    <cellStyle name="Normal 5 26 15" xfId="52659"/>
    <cellStyle name="Normal 5 26 16" xfId="52660"/>
    <cellStyle name="Normal 5 26 17" xfId="52661"/>
    <cellStyle name="Normal 5 26 18" xfId="52662"/>
    <cellStyle name="Normal 5 26 19" xfId="52663"/>
    <cellStyle name="Normal 5 26 2" xfId="52664"/>
    <cellStyle name="Normal 5 26 20" xfId="52665"/>
    <cellStyle name="Normal 5 26 21" xfId="52666"/>
    <cellStyle name="Normal 5 26 22" xfId="52667"/>
    <cellStyle name="Normal 5 26 3" xfId="52668"/>
    <cellStyle name="Normal 5 26 4" xfId="52669"/>
    <cellStyle name="Normal 5 26 5" xfId="52670"/>
    <cellStyle name="Normal 5 26 6" xfId="52671"/>
    <cellStyle name="Normal 5 26 7" xfId="52672"/>
    <cellStyle name="Normal 5 26 8" xfId="52673"/>
    <cellStyle name="Normal 5 26 9" xfId="52674"/>
    <cellStyle name="Normal 5 27" xfId="52675"/>
    <cellStyle name="Normal 5 27 10" xfId="52676"/>
    <cellStyle name="Normal 5 27 11" xfId="52677"/>
    <cellStyle name="Normal 5 27 12" xfId="52678"/>
    <cellStyle name="Normal 5 27 13" xfId="52679"/>
    <cellStyle name="Normal 5 27 14" xfId="52680"/>
    <cellStyle name="Normal 5 27 15" xfId="52681"/>
    <cellStyle name="Normal 5 27 16" xfId="52682"/>
    <cellStyle name="Normal 5 27 17" xfId="52683"/>
    <cellStyle name="Normal 5 27 18" xfId="52684"/>
    <cellStyle name="Normal 5 27 19" xfId="52685"/>
    <cellStyle name="Normal 5 27 2" xfId="52686"/>
    <cellStyle name="Normal 5 27 20" xfId="52687"/>
    <cellStyle name="Normal 5 27 21" xfId="52688"/>
    <cellStyle name="Normal 5 27 22" xfId="52689"/>
    <cellStyle name="Normal 5 27 3" xfId="52690"/>
    <cellStyle name="Normal 5 27 4" xfId="52691"/>
    <cellStyle name="Normal 5 27 5" xfId="52692"/>
    <cellStyle name="Normal 5 27 6" xfId="52693"/>
    <cellStyle name="Normal 5 27 7" xfId="52694"/>
    <cellStyle name="Normal 5 27 8" xfId="52695"/>
    <cellStyle name="Normal 5 27 9" xfId="52696"/>
    <cellStyle name="Normal 5 28" xfId="52697"/>
    <cellStyle name="Normal 5 28 10" xfId="52698"/>
    <cellStyle name="Normal 5 28 11" xfId="52699"/>
    <cellStyle name="Normal 5 28 12" xfId="52700"/>
    <cellStyle name="Normal 5 28 13" xfId="52701"/>
    <cellStyle name="Normal 5 28 14" xfId="52702"/>
    <cellStyle name="Normal 5 28 15" xfId="52703"/>
    <cellStyle name="Normal 5 28 16" xfId="52704"/>
    <cellStyle name="Normal 5 28 17" xfId="52705"/>
    <cellStyle name="Normal 5 28 18" xfId="52706"/>
    <cellStyle name="Normal 5 28 19" xfId="52707"/>
    <cellStyle name="Normal 5 28 2" xfId="52708"/>
    <cellStyle name="Normal 5 28 20" xfId="52709"/>
    <cellStyle name="Normal 5 28 21" xfId="52710"/>
    <cellStyle name="Normal 5 28 22" xfId="52711"/>
    <cellStyle name="Normal 5 28 3" xfId="52712"/>
    <cellStyle name="Normal 5 28 4" xfId="52713"/>
    <cellStyle name="Normal 5 28 5" xfId="52714"/>
    <cellStyle name="Normal 5 28 6" xfId="52715"/>
    <cellStyle name="Normal 5 28 7" xfId="52716"/>
    <cellStyle name="Normal 5 28 8" xfId="52717"/>
    <cellStyle name="Normal 5 28 9" xfId="52718"/>
    <cellStyle name="Normal 5 29" xfId="52719"/>
    <cellStyle name="Normal 5 3" xfId="52720"/>
    <cellStyle name="Normal 5 3 10" xfId="52721"/>
    <cellStyle name="Normal 5 3 11" xfId="52722"/>
    <cellStyle name="Normal 5 3 12" xfId="52723"/>
    <cellStyle name="Normal 5 3 13" xfId="52724"/>
    <cellStyle name="Normal 5 3 14" xfId="52725"/>
    <cellStyle name="Normal 5 3 15" xfId="52726"/>
    <cellStyle name="Normal 5 3 16" xfId="52727"/>
    <cellStyle name="Normal 5 3 17" xfId="52728"/>
    <cellStyle name="Normal 5 3 18" xfId="52729"/>
    <cellStyle name="Normal 5 3 19" xfId="52730"/>
    <cellStyle name="Normal 5 3 2" xfId="52731"/>
    <cellStyle name="Normal 5 3 20" xfId="52732"/>
    <cellStyle name="Normal 5 3 21" xfId="52733"/>
    <cellStyle name="Normal 5 3 22" xfId="52734"/>
    <cellStyle name="Normal 5 3 3" xfId="52735"/>
    <cellStyle name="Normal 5 3 4" xfId="52736"/>
    <cellStyle name="Normal 5 3 5" xfId="52737"/>
    <cellStyle name="Normal 5 3 6" xfId="52738"/>
    <cellStyle name="Normal 5 3 7" xfId="52739"/>
    <cellStyle name="Normal 5 3 8" xfId="52740"/>
    <cellStyle name="Normal 5 3 9" xfId="52741"/>
    <cellStyle name="Normal 5 30" xfId="52742"/>
    <cellStyle name="Normal 5 31" xfId="52743"/>
    <cellStyle name="Normal 5 32" xfId="52744"/>
    <cellStyle name="Normal 5 33" xfId="52745"/>
    <cellStyle name="Normal 5 34" xfId="52746"/>
    <cellStyle name="Normal 5 35" xfId="52747"/>
    <cellStyle name="Normal 5 36" xfId="52748"/>
    <cellStyle name="Normal 5 37" xfId="52749"/>
    <cellStyle name="Normal 5 38" xfId="52750"/>
    <cellStyle name="Normal 5 39" xfId="52751"/>
    <cellStyle name="Normal 5 4" xfId="52752"/>
    <cellStyle name="Normal 5 4 10" xfId="52753"/>
    <cellStyle name="Normal 5 4 11" xfId="52754"/>
    <cellStyle name="Normal 5 4 12" xfId="52755"/>
    <cellStyle name="Normal 5 4 13" xfId="52756"/>
    <cellStyle name="Normal 5 4 14" xfId="52757"/>
    <cellStyle name="Normal 5 4 15" xfId="52758"/>
    <cellStyle name="Normal 5 4 16" xfId="52759"/>
    <cellStyle name="Normal 5 4 17" xfId="52760"/>
    <cellStyle name="Normal 5 4 18" xfId="52761"/>
    <cellStyle name="Normal 5 4 19" xfId="52762"/>
    <cellStyle name="Normal 5 4 2" xfId="52763"/>
    <cellStyle name="Normal 5 4 20" xfId="52764"/>
    <cellStyle name="Normal 5 4 21" xfId="52765"/>
    <cellStyle name="Normal 5 4 22" xfId="52766"/>
    <cellStyle name="Normal 5 4 3" xfId="52767"/>
    <cellStyle name="Normal 5 4 4" xfId="52768"/>
    <cellStyle name="Normal 5 4 5" xfId="52769"/>
    <cellStyle name="Normal 5 4 6" xfId="52770"/>
    <cellStyle name="Normal 5 4 7" xfId="52771"/>
    <cellStyle name="Normal 5 4 8" xfId="52772"/>
    <cellStyle name="Normal 5 4 9" xfId="52773"/>
    <cellStyle name="Normal 5 40" xfId="52774"/>
    <cellStyle name="Normal 5 41" xfId="52775"/>
    <cellStyle name="Normal 5 42" xfId="52776"/>
    <cellStyle name="Normal 5 43" xfId="52777"/>
    <cellStyle name="Normal 5 44" xfId="52778"/>
    <cellStyle name="Normal 5 45" xfId="52779"/>
    <cellStyle name="Normal 5 46" xfId="52780"/>
    <cellStyle name="Normal 5 47" xfId="52781"/>
    <cellStyle name="Normal 5 48" xfId="52782"/>
    <cellStyle name="Normal 5 49" xfId="52783"/>
    <cellStyle name="Normal 5 5" xfId="52784"/>
    <cellStyle name="Normal 5 5 10" xfId="52785"/>
    <cellStyle name="Normal 5 5 11" xfId="52786"/>
    <cellStyle name="Normal 5 5 12" xfId="52787"/>
    <cellStyle name="Normal 5 5 13" xfId="52788"/>
    <cellStyle name="Normal 5 5 14" xfId="52789"/>
    <cellStyle name="Normal 5 5 15" xfId="52790"/>
    <cellStyle name="Normal 5 5 16" xfId="52791"/>
    <cellStyle name="Normal 5 5 17" xfId="52792"/>
    <cellStyle name="Normal 5 5 18" xfId="52793"/>
    <cellStyle name="Normal 5 5 19" xfId="52794"/>
    <cellStyle name="Normal 5 5 2" xfId="52795"/>
    <cellStyle name="Normal 5 5 20" xfId="52796"/>
    <cellStyle name="Normal 5 5 21" xfId="52797"/>
    <cellStyle name="Normal 5 5 22" xfId="52798"/>
    <cellStyle name="Normal 5 5 3" xfId="52799"/>
    <cellStyle name="Normal 5 5 4" xfId="52800"/>
    <cellStyle name="Normal 5 5 5" xfId="52801"/>
    <cellStyle name="Normal 5 5 6" xfId="52802"/>
    <cellStyle name="Normal 5 5 7" xfId="52803"/>
    <cellStyle name="Normal 5 5 8" xfId="52804"/>
    <cellStyle name="Normal 5 5 9" xfId="52805"/>
    <cellStyle name="Normal 5 6" xfId="52806"/>
    <cellStyle name="Normal 5 6 10" xfId="52807"/>
    <cellStyle name="Normal 5 6 11" xfId="52808"/>
    <cellStyle name="Normal 5 6 12" xfId="52809"/>
    <cellStyle name="Normal 5 6 13" xfId="52810"/>
    <cellStyle name="Normal 5 6 14" xfId="52811"/>
    <cellStyle name="Normal 5 6 15" xfId="52812"/>
    <cellStyle name="Normal 5 6 16" xfId="52813"/>
    <cellStyle name="Normal 5 6 17" xfId="52814"/>
    <cellStyle name="Normal 5 6 18" xfId="52815"/>
    <cellStyle name="Normal 5 6 19" xfId="52816"/>
    <cellStyle name="Normal 5 6 2" xfId="52817"/>
    <cellStyle name="Normal 5 6 20" xfId="52818"/>
    <cellStyle name="Normal 5 6 21" xfId="52819"/>
    <cellStyle name="Normal 5 6 22" xfId="52820"/>
    <cellStyle name="Normal 5 6 3" xfId="52821"/>
    <cellStyle name="Normal 5 6 4" xfId="52822"/>
    <cellStyle name="Normal 5 6 5" xfId="52823"/>
    <cellStyle name="Normal 5 6 6" xfId="52824"/>
    <cellStyle name="Normal 5 6 7" xfId="52825"/>
    <cellStyle name="Normal 5 6 8" xfId="52826"/>
    <cellStyle name="Normal 5 6 9" xfId="52827"/>
    <cellStyle name="Normal 5 7" xfId="52828"/>
    <cellStyle name="Normal 5 7 10" xfId="52829"/>
    <cellStyle name="Normal 5 7 11" xfId="52830"/>
    <cellStyle name="Normal 5 7 12" xfId="52831"/>
    <cellStyle name="Normal 5 7 13" xfId="52832"/>
    <cellStyle name="Normal 5 7 14" xfId="52833"/>
    <cellStyle name="Normal 5 7 15" xfId="52834"/>
    <cellStyle name="Normal 5 7 16" xfId="52835"/>
    <cellStyle name="Normal 5 7 17" xfId="52836"/>
    <cellStyle name="Normal 5 7 18" xfId="52837"/>
    <cellStyle name="Normal 5 7 19" xfId="52838"/>
    <cellStyle name="Normal 5 7 2" xfId="52839"/>
    <cellStyle name="Normal 5 7 20" xfId="52840"/>
    <cellStyle name="Normal 5 7 21" xfId="52841"/>
    <cellStyle name="Normal 5 7 22" xfId="52842"/>
    <cellStyle name="Normal 5 7 3" xfId="52843"/>
    <cellStyle name="Normal 5 7 4" xfId="52844"/>
    <cellStyle name="Normal 5 7 5" xfId="52845"/>
    <cellStyle name="Normal 5 7 6" xfId="52846"/>
    <cellStyle name="Normal 5 7 7" xfId="52847"/>
    <cellStyle name="Normal 5 7 8" xfId="52848"/>
    <cellStyle name="Normal 5 7 9" xfId="52849"/>
    <cellStyle name="Normal 5 8" xfId="52850"/>
    <cellStyle name="Normal 5 8 10" xfId="52851"/>
    <cellStyle name="Normal 5 8 11" xfId="52852"/>
    <cellStyle name="Normal 5 8 12" xfId="52853"/>
    <cellStyle name="Normal 5 8 13" xfId="52854"/>
    <cellStyle name="Normal 5 8 14" xfId="52855"/>
    <cellStyle name="Normal 5 8 15" xfId="52856"/>
    <cellStyle name="Normal 5 8 16" xfId="52857"/>
    <cellStyle name="Normal 5 8 17" xfId="52858"/>
    <cellStyle name="Normal 5 8 18" xfId="52859"/>
    <cellStyle name="Normal 5 8 19" xfId="52860"/>
    <cellStyle name="Normal 5 8 2" xfId="52861"/>
    <cellStyle name="Normal 5 8 20" xfId="52862"/>
    <cellStyle name="Normal 5 8 21" xfId="52863"/>
    <cellStyle name="Normal 5 8 22" xfId="52864"/>
    <cellStyle name="Normal 5 8 3" xfId="52865"/>
    <cellStyle name="Normal 5 8 4" xfId="52866"/>
    <cellStyle name="Normal 5 8 5" xfId="52867"/>
    <cellStyle name="Normal 5 8 6" xfId="52868"/>
    <cellStyle name="Normal 5 8 7" xfId="52869"/>
    <cellStyle name="Normal 5 8 8" xfId="52870"/>
    <cellStyle name="Normal 5 8 9" xfId="52871"/>
    <cellStyle name="Normal 5 9" xfId="52872"/>
    <cellStyle name="Normal 5 9 10" xfId="52873"/>
    <cellStyle name="Normal 5 9 11" xfId="52874"/>
    <cellStyle name="Normal 5 9 12" xfId="52875"/>
    <cellStyle name="Normal 5 9 13" xfId="52876"/>
    <cellStyle name="Normal 5 9 14" xfId="52877"/>
    <cellStyle name="Normal 5 9 15" xfId="52878"/>
    <cellStyle name="Normal 5 9 16" xfId="52879"/>
    <cellStyle name="Normal 5 9 17" xfId="52880"/>
    <cellStyle name="Normal 5 9 18" xfId="52881"/>
    <cellStyle name="Normal 5 9 19" xfId="52882"/>
    <cellStyle name="Normal 5 9 2" xfId="52883"/>
    <cellStyle name="Normal 5 9 20" xfId="52884"/>
    <cellStyle name="Normal 5 9 21" xfId="52885"/>
    <cellStyle name="Normal 5 9 22" xfId="52886"/>
    <cellStyle name="Normal 5 9 3" xfId="52887"/>
    <cellStyle name="Normal 5 9 4" xfId="52888"/>
    <cellStyle name="Normal 5 9 5" xfId="52889"/>
    <cellStyle name="Normal 5 9 6" xfId="52890"/>
    <cellStyle name="Normal 5 9 7" xfId="52891"/>
    <cellStyle name="Normal 5 9 8" xfId="52892"/>
    <cellStyle name="Normal 5 9 9" xfId="52893"/>
    <cellStyle name="Normal 52" xfId="52894"/>
    <cellStyle name="Normal 56" xfId="52895"/>
    <cellStyle name="Normal 56 10" xfId="52896"/>
    <cellStyle name="Normal 56 11" xfId="52897"/>
    <cellStyle name="Normal 56 12" xfId="52898"/>
    <cellStyle name="Normal 56 13" xfId="52899"/>
    <cellStyle name="Normal 56 14" xfId="52900"/>
    <cellStyle name="Normal 56 15" xfId="52901"/>
    <cellStyle name="Normal 56 16" xfId="52902"/>
    <cellStyle name="Normal 56 17" xfId="52903"/>
    <cellStyle name="Normal 56 18" xfId="52904"/>
    <cellStyle name="Normal 56 19" xfId="52905"/>
    <cellStyle name="Normal 56 2" xfId="52906"/>
    <cellStyle name="Normal 56 20" xfId="52907"/>
    <cellStyle name="Normal 56 21" xfId="52908"/>
    <cellStyle name="Normal 56 22" xfId="52909"/>
    <cellStyle name="Normal 56 3" xfId="52910"/>
    <cellStyle name="Normal 56 4" xfId="52911"/>
    <cellStyle name="Normal 56 5" xfId="52912"/>
    <cellStyle name="Normal 56 6" xfId="52913"/>
    <cellStyle name="Normal 56 7" xfId="52914"/>
    <cellStyle name="Normal 56 8" xfId="52915"/>
    <cellStyle name="Normal 56 9" xfId="52916"/>
    <cellStyle name="Normal 6" xfId="52917"/>
    <cellStyle name="Normal 6 10" xfId="52918"/>
    <cellStyle name="Normal 6 11" xfId="52919"/>
    <cellStyle name="Normal 6 12" xfId="52920"/>
    <cellStyle name="Normal 6 13" xfId="52921"/>
    <cellStyle name="Normal 6 14" xfId="52922"/>
    <cellStyle name="Normal 6 15" xfId="52923"/>
    <cellStyle name="Normal 6 16" xfId="52924"/>
    <cellStyle name="Normal 6 17" xfId="52925"/>
    <cellStyle name="Normal 6 18" xfId="52926"/>
    <cellStyle name="Normal 6 19" xfId="52927"/>
    <cellStyle name="Normal 6 2" xfId="52928"/>
    <cellStyle name="Normal 6 2 10" xfId="52929"/>
    <cellStyle name="Normal 6 2 11" xfId="52930"/>
    <cellStyle name="Normal 6 2 12" xfId="52931"/>
    <cellStyle name="Normal 6 2 13" xfId="52932"/>
    <cellStyle name="Normal 6 2 14" xfId="52933"/>
    <cellStyle name="Normal 6 2 15" xfId="52934"/>
    <cellStyle name="Normal 6 2 16" xfId="52935"/>
    <cellStyle name="Normal 6 2 17" xfId="52936"/>
    <cellStyle name="Normal 6 2 18" xfId="52937"/>
    <cellStyle name="Normal 6 2 19" xfId="52938"/>
    <cellStyle name="Normal 6 2 2" xfId="52939"/>
    <cellStyle name="Normal 6 2 2 2" xfId="52940"/>
    <cellStyle name="Normal 6 2 2 2 2" xfId="52941"/>
    <cellStyle name="Normal 6 2 2 3" xfId="52942"/>
    <cellStyle name="Normal 6 2 20" xfId="52943"/>
    <cellStyle name="Normal 6 2 21" xfId="52944"/>
    <cellStyle name="Normal 6 2 22" xfId="52945"/>
    <cellStyle name="Normal 6 2 3" xfId="52946"/>
    <cellStyle name="Normal 6 2 4" xfId="52947"/>
    <cellStyle name="Normal 6 2 5" xfId="52948"/>
    <cellStyle name="Normal 6 2 6" xfId="52949"/>
    <cellStyle name="Normal 6 2 7" xfId="52950"/>
    <cellStyle name="Normal 6 2 8" xfId="52951"/>
    <cellStyle name="Normal 6 2 9" xfId="52952"/>
    <cellStyle name="Normal 6 20" xfId="52953"/>
    <cellStyle name="Normal 6 21" xfId="52954"/>
    <cellStyle name="Normal 6 22" xfId="52955"/>
    <cellStyle name="Normal 6 23" xfId="52956"/>
    <cellStyle name="Normal 6 24" xfId="52957"/>
    <cellStyle name="Normal 6 25" xfId="52958"/>
    <cellStyle name="Normal 6 26" xfId="52959"/>
    <cellStyle name="Normal 6 27" xfId="52960"/>
    <cellStyle name="Normal 6 3" xfId="52961"/>
    <cellStyle name="Normal 6 3 10" xfId="52962"/>
    <cellStyle name="Normal 6 3 11" xfId="52963"/>
    <cellStyle name="Normal 6 3 12" xfId="52964"/>
    <cellStyle name="Normal 6 3 13" xfId="52965"/>
    <cellStyle name="Normal 6 3 14" xfId="52966"/>
    <cellStyle name="Normal 6 3 15" xfId="52967"/>
    <cellStyle name="Normal 6 3 16" xfId="52968"/>
    <cellStyle name="Normal 6 3 17" xfId="52969"/>
    <cellStyle name="Normal 6 3 18" xfId="52970"/>
    <cellStyle name="Normal 6 3 19" xfId="52971"/>
    <cellStyle name="Normal 6 3 2" xfId="52972"/>
    <cellStyle name="Normal 6 3 20" xfId="52973"/>
    <cellStyle name="Normal 6 3 21" xfId="52974"/>
    <cellStyle name="Normal 6 3 22" xfId="52975"/>
    <cellStyle name="Normal 6 3 3" xfId="52976"/>
    <cellStyle name="Normal 6 3 4" xfId="52977"/>
    <cellStyle name="Normal 6 3 5" xfId="52978"/>
    <cellStyle name="Normal 6 3 6" xfId="52979"/>
    <cellStyle name="Normal 6 3 7" xfId="52980"/>
    <cellStyle name="Normal 6 3 8" xfId="52981"/>
    <cellStyle name="Normal 6 3 9" xfId="52982"/>
    <cellStyle name="Normal 6 4" xfId="52983"/>
    <cellStyle name="Normal 6 4 10" xfId="52984"/>
    <cellStyle name="Normal 6 4 11" xfId="52985"/>
    <cellStyle name="Normal 6 4 12" xfId="52986"/>
    <cellStyle name="Normal 6 4 13" xfId="52987"/>
    <cellStyle name="Normal 6 4 14" xfId="52988"/>
    <cellStyle name="Normal 6 4 15" xfId="52989"/>
    <cellStyle name="Normal 6 4 16" xfId="52990"/>
    <cellStyle name="Normal 6 4 17" xfId="52991"/>
    <cellStyle name="Normal 6 4 18" xfId="52992"/>
    <cellStyle name="Normal 6 4 19" xfId="52993"/>
    <cellStyle name="Normal 6 4 2" xfId="52994"/>
    <cellStyle name="Normal 6 4 20" xfId="52995"/>
    <cellStyle name="Normal 6 4 21" xfId="52996"/>
    <cellStyle name="Normal 6 4 22" xfId="52997"/>
    <cellStyle name="Normal 6 4 3" xfId="52998"/>
    <cellStyle name="Normal 6 4 4" xfId="52999"/>
    <cellStyle name="Normal 6 4 5" xfId="53000"/>
    <cellStyle name="Normal 6 4 6" xfId="53001"/>
    <cellStyle name="Normal 6 4 7" xfId="53002"/>
    <cellStyle name="Normal 6 4 8" xfId="53003"/>
    <cellStyle name="Normal 6 4 9" xfId="53004"/>
    <cellStyle name="Normal 6 5" xfId="53005"/>
    <cellStyle name="Normal 6 5 10" xfId="53006"/>
    <cellStyle name="Normal 6 5 11" xfId="53007"/>
    <cellStyle name="Normal 6 5 12" xfId="53008"/>
    <cellStyle name="Normal 6 5 13" xfId="53009"/>
    <cellStyle name="Normal 6 5 14" xfId="53010"/>
    <cellStyle name="Normal 6 5 15" xfId="53011"/>
    <cellStyle name="Normal 6 5 16" xfId="53012"/>
    <cellStyle name="Normal 6 5 17" xfId="53013"/>
    <cellStyle name="Normal 6 5 18" xfId="53014"/>
    <cellStyle name="Normal 6 5 19" xfId="53015"/>
    <cellStyle name="Normal 6 5 2" xfId="53016"/>
    <cellStyle name="Normal 6 5 20" xfId="53017"/>
    <cellStyle name="Normal 6 5 21" xfId="53018"/>
    <cellStyle name="Normal 6 5 22" xfId="53019"/>
    <cellStyle name="Normal 6 5 3" xfId="53020"/>
    <cellStyle name="Normal 6 5 4" xfId="53021"/>
    <cellStyle name="Normal 6 5 5" xfId="53022"/>
    <cellStyle name="Normal 6 5 6" xfId="53023"/>
    <cellStyle name="Normal 6 5 7" xfId="53024"/>
    <cellStyle name="Normal 6 5 8" xfId="53025"/>
    <cellStyle name="Normal 6 5 9" xfId="53026"/>
    <cellStyle name="Normal 6 6" xfId="53027"/>
    <cellStyle name="Normal 6 6 2" xfId="53028"/>
    <cellStyle name="Normal 6 7" xfId="53029"/>
    <cellStyle name="Normal 6 8" xfId="53030"/>
    <cellStyle name="Normal 6 9" xfId="53031"/>
    <cellStyle name="Normal 7" xfId="53032"/>
    <cellStyle name="Normal 7 10" xfId="53033"/>
    <cellStyle name="Normal 7 11" xfId="53034"/>
    <cellStyle name="Normal 7 12" xfId="53035"/>
    <cellStyle name="Normal 7 13" xfId="53036"/>
    <cellStyle name="Normal 7 14" xfId="53037"/>
    <cellStyle name="Normal 7 15" xfId="53038"/>
    <cellStyle name="Normal 7 16" xfId="53039"/>
    <cellStyle name="Normal 7 17" xfId="53040"/>
    <cellStyle name="Normal 7 18" xfId="53041"/>
    <cellStyle name="Normal 7 19" xfId="53042"/>
    <cellStyle name="Normal 7 2" xfId="53043"/>
    <cellStyle name="Normal 7 2 10" xfId="53044"/>
    <cellStyle name="Normal 7 2 11" xfId="53045"/>
    <cellStyle name="Normal 7 2 12" xfId="53046"/>
    <cellStyle name="Normal 7 2 13" xfId="53047"/>
    <cellStyle name="Normal 7 2 14" xfId="53048"/>
    <cellStyle name="Normal 7 2 15" xfId="53049"/>
    <cellStyle name="Normal 7 2 16" xfId="53050"/>
    <cellStyle name="Normal 7 2 17" xfId="53051"/>
    <cellStyle name="Normal 7 2 18" xfId="53052"/>
    <cellStyle name="Normal 7 2 19" xfId="53053"/>
    <cellStyle name="Normal 7 2 2" xfId="53054"/>
    <cellStyle name="Normal 7 2 20" xfId="53055"/>
    <cellStyle name="Normal 7 2 21" xfId="53056"/>
    <cellStyle name="Normal 7 2 22" xfId="53057"/>
    <cellStyle name="Normal 7 2 3" xfId="53058"/>
    <cellStyle name="Normal 7 2 4" xfId="53059"/>
    <cellStyle name="Normal 7 2 5" xfId="53060"/>
    <cellStyle name="Normal 7 2 6" xfId="53061"/>
    <cellStyle name="Normal 7 2 7" xfId="53062"/>
    <cellStyle name="Normal 7 2 8" xfId="53063"/>
    <cellStyle name="Normal 7 2 9" xfId="53064"/>
    <cellStyle name="Normal 7 20" xfId="53065"/>
    <cellStyle name="Normal 7 21" xfId="53066"/>
    <cellStyle name="Normal 7 22" xfId="53067"/>
    <cellStyle name="Normal 7 23" xfId="53068"/>
    <cellStyle name="Normal 7 24" xfId="53069"/>
    <cellStyle name="Normal 7 25" xfId="53070"/>
    <cellStyle name="Normal 7 26" xfId="53071"/>
    <cellStyle name="Normal 7 27" xfId="53072"/>
    <cellStyle name="Normal 7 28" xfId="53073"/>
    <cellStyle name="Normal 7 29" xfId="53074"/>
    <cellStyle name="Normal 7 3" xfId="53075"/>
    <cellStyle name="Normal 7 3 10" xfId="53076"/>
    <cellStyle name="Normal 7 3 11" xfId="53077"/>
    <cellStyle name="Normal 7 3 12" xfId="53078"/>
    <cellStyle name="Normal 7 3 13" xfId="53079"/>
    <cellStyle name="Normal 7 3 14" xfId="53080"/>
    <cellStyle name="Normal 7 3 15" xfId="53081"/>
    <cellStyle name="Normal 7 3 16" xfId="53082"/>
    <cellStyle name="Normal 7 3 17" xfId="53083"/>
    <cellStyle name="Normal 7 3 18" xfId="53084"/>
    <cellStyle name="Normal 7 3 19" xfId="53085"/>
    <cellStyle name="Normal 7 3 2" xfId="53086"/>
    <cellStyle name="Normal 7 3 20" xfId="53087"/>
    <cellStyle name="Normal 7 3 21" xfId="53088"/>
    <cellStyle name="Normal 7 3 22" xfId="53089"/>
    <cellStyle name="Normal 7 3 3" xfId="53090"/>
    <cellStyle name="Normal 7 3 4" xfId="53091"/>
    <cellStyle name="Normal 7 3 5" xfId="53092"/>
    <cellStyle name="Normal 7 3 6" xfId="53093"/>
    <cellStyle name="Normal 7 3 7" xfId="53094"/>
    <cellStyle name="Normal 7 3 8" xfId="53095"/>
    <cellStyle name="Normal 7 3 9" xfId="53096"/>
    <cellStyle name="Normal 7 4" xfId="53097"/>
    <cellStyle name="Normal 7 4 10" xfId="53098"/>
    <cellStyle name="Normal 7 4 11" xfId="53099"/>
    <cellStyle name="Normal 7 4 12" xfId="53100"/>
    <cellStyle name="Normal 7 4 13" xfId="53101"/>
    <cellStyle name="Normal 7 4 14" xfId="53102"/>
    <cellStyle name="Normal 7 4 15" xfId="53103"/>
    <cellStyle name="Normal 7 4 16" xfId="53104"/>
    <cellStyle name="Normal 7 4 17" xfId="53105"/>
    <cellStyle name="Normal 7 4 18" xfId="53106"/>
    <cellStyle name="Normal 7 4 19" xfId="53107"/>
    <cellStyle name="Normal 7 4 2" xfId="53108"/>
    <cellStyle name="Normal 7 4 20" xfId="53109"/>
    <cellStyle name="Normal 7 4 21" xfId="53110"/>
    <cellStyle name="Normal 7 4 22" xfId="53111"/>
    <cellStyle name="Normal 7 4 3" xfId="53112"/>
    <cellStyle name="Normal 7 4 4" xfId="53113"/>
    <cellStyle name="Normal 7 4 5" xfId="53114"/>
    <cellStyle name="Normal 7 4 6" xfId="53115"/>
    <cellStyle name="Normal 7 4 7" xfId="53116"/>
    <cellStyle name="Normal 7 4 8" xfId="53117"/>
    <cellStyle name="Normal 7 4 9" xfId="53118"/>
    <cellStyle name="Normal 7 5" xfId="53119"/>
    <cellStyle name="Normal 7 5 10" xfId="53120"/>
    <cellStyle name="Normal 7 5 11" xfId="53121"/>
    <cellStyle name="Normal 7 5 12" xfId="53122"/>
    <cellStyle name="Normal 7 5 13" xfId="53123"/>
    <cellStyle name="Normal 7 5 14" xfId="53124"/>
    <cellStyle name="Normal 7 5 15" xfId="53125"/>
    <cellStyle name="Normal 7 5 16" xfId="53126"/>
    <cellStyle name="Normal 7 5 17" xfId="53127"/>
    <cellStyle name="Normal 7 5 18" xfId="53128"/>
    <cellStyle name="Normal 7 5 19" xfId="53129"/>
    <cellStyle name="Normal 7 5 2" xfId="53130"/>
    <cellStyle name="Normal 7 5 20" xfId="53131"/>
    <cellStyle name="Normal 7 5 21" xfId="53132"/>
    <cellStyle name="Normal 7 5 22" xfId="53133"/>
    <cellStyle name="Normal 7 5 3" xfId="53134"/>
    <cellStyle name="Normal 7 5 4" xfId="53135"/>
    <cellStyle name="Normal 7 5 5" xfId="53136"/>
    <cellStyle name="Normal 7 5 6" xfId="53137"/>
    <cellStyle name="Normal 7 5 7" xfId="53138"/>
    <cellStyle name="Normal 7 5 8" xfId="53139"/>
    <cellStyle name="Normal 7 5 9" xfId="53140"/>
    <cellStyle name="Normal 7 6" xfId="53141"/>
    <cellStyle name="Normal 7 6 10" xfId="53142"/>
    <cellStyle name="Normal 7 6 11" xfId="53143"/>
    <cellStyle name="Normal 7 6 12" xfId="53144"/>
    <cellStyle name="Normal 7 6 13" xfId="53145"/>
    <cellStyle name="Normal 7 6 14" xfId="53146"/>
    <cellStyle name="Normal 7 6 15" xfId="53147"/>
    <cellStyle name="Normal 7 6 16" xfId="53148"/>
    <cellStyle name="Normal 7 6 17" xfId="53149"/>
    <cellStyle name="Normal 7 6 18" xfId="53150"/>
    <cellStyle name="Normal 7 6 19" xfId="53151"/>
    <cellStyle name="Normal 7 6 2" xfId="53152"/>
    <cellStyle name="Normal 7 6 20" xfId="53153"/>
    <cellStyle name="Normal 7 6 21" xfId="53154"/>
    <cellStyle name="Normal 7 6 22" xfId="53155"/>
    <cellStyle name="Normal 7 6 3" xfId="53156"/>
    <cellStyle name="Normal 7 6 4" xfId="53157"/>
    <cellStyle name="Normal 7 6 5" xfId="53158"/>
    <cellStyle name="Normal 7 6 6" xfId="53159"/>
    <cellStyle name="Normal 7 6 7" xfId="53160"/>
    <cellStyle name="Normal 7 6 8" xfId="53161"/>
    <cellStyle name="Normal 7 6 9" xfId="53162"/>
    <cellStyle name="Normal 7 7" xfId="53163"/>
    <cellStyle name="Normal 7 7 10" xfId="53164"/>
    <cellStyle name="Normal 7 7 11" xfId="53165"/>
    <cellStyle name="Normal 7 7 12" xfId="53166"/>
    <cellStyle name="Normal 7 7 13" xfId="53167"/>
    <cellStyle name="Normal 7 7 14" xfId="53168"/>
    <cellStyle name="Normal 7 7 15" xfId="53169"/>
    <cellStyle name="Normal 7 7 16" xfId="53170"/>
    <cellStyle name="Normal 7 7 17" xfId="53171"/>
    <cellStyle name="Normal 7 7 18" xfId="53172"/>
    <cellStyle name="Normal 7 7 19" xfId="53173"/>
    <cellStyle name="Normal 7 7 2" xfId="53174"/>
    <cellStyle name="Normal 7 7 20" xfId="53175"/>
    <cellStyle name="Normal 7 7 21" xfId="53176"/>
    <cellStyle name="Normal 7 7 22" xfId="53177"/>
    <cellStyle name="Normal 7 7 3" xfId="53178"/>
    <cellStyle name="Normal 7 7 4" xfId="53179"/>
    <cellStyle name="Normal 7 7 5" xfId="53180"/>
    <cellStyle name="Normal 7 7 6" xfId="53181"/>
    <cellStyle name="Normal 7 7 7" xfId="53182"/>
    <cellStyle name="Normal 7 7 8" xfId="53183"/>
    <cellStyle name="Normal 7 7 9" xfId="53184"/>
    <cellStyle name="Normal 7 8" xfId="53185"/>
    <cellStyle name="Normal 7 9" xfId="53186"/>
    <cellStyle name="Normal 8" xfId="53187"/>
    <cellStyle name="Normal 8 10" xfId="53188"/>
    <cellStyle name="Normal 8 10 10" xfId="53189"/>
    <cellStyle name="Normal 8 10 11" xfId="53190"/>
    <cellStyle name="Normal 8 10 12" xfId="53191"/>
    <cellStyle name="Normal 8 10 13" xfId="53192"/>
    <cellStyle name="Normal 8 10 14" xfId="53193"/>
    <cellStyle name="Normal 8 10 15" xfId="53194"/>
    <cellStyle name="Normal 8 10 16" xfId="53195"/>
    <cellStyle name="Normal 8 10 17" xfId="53196"/>
    <cellStyle name="Normal 8 10 18" xfId="53197"/>
    <cellStyle name="Normal 8 10 19" xfId="53198"/>
    <cellStyle name="Normal 8 10 2" xfId="53199"/>
    <cellStyle name="Normal 8 10 20" xfId="53200"/>
    <cellStyle name="Normal 8 10 21" xfId="53201"/>
    <cellStyle name="Normal 8 10 22" xfId="53202"/>
    <cellStyle name="Normal 8 10 3" xfId="53203"/>
    <cellStyle name="Normal 8 10 4" xfId="53204"/>
    <cellStyle name="Normal 8 10 5" xfId="53205"/>
    <cellStyle name="Normal 8 10 6" xfId="53206"/>
    <cellStyle name="Normal 8 10 7" xfId="53207"/>
    <cellStyle name="Normal 8 10 8" xfId="53208"/>
    <cellStyle name="Normal 8 10 9" xfId="53209"/>
    <cellStyle name="Normal 8 11" xfId="53210"/>
    <cellStyle name="Normal 8 11 10" xfId="53211"/>
    <cellStyle name="Normal 8 11 11" xfId="53212"/>
    <cellStyle name="Normal 8 11 12" xfId="53213"/>
    <cellStyle name="Normal 8 11 13" xfId="53214"/>
    <cellStyle name="Normal 8 11 14" xfId="53215"/>
    <cellStyle name="Normal 8 11 15" xfId="53216"/>
    <cellStyle name="Normal 8 11 16" xfId="53217"/>
    <cellStyle name="Normal 8 11 17" xfId="53218"/>
    <cellStyle name="Normal 8 11 18" xfId="53219"/>
    <cellStyle name="Normal 8 11 19" xfId="53220"/>
    <cellStyle name="Normal 8 11 2" xfId="53221"/>
    <cellStyle name="Normal 8 11 20" xfId="53222"/>
    <cellStyle name="Normal 8 11 21" xfId="53223"/>
    <cellStyle name="Normal 8 11 22" xfId="53224"/>
    <cellStyle name="Normal 8 11 3" xfId="53225"/>
    <cellStyle name="Normal 8 11 4" xfId="53226"/>
    <cellStyle name="Normal 8 11 5" xfId="53227"/>
    <cellStyle name="Normal 8 11 6" xfId="53228"/>
    <cellStyle name="Normal 8 11 7" xfId="53229"/>
    <cellStyle name="Normal 8 11 8" xfId="53230"/>
    <cellStyle name="Normal 8 11 9" xfId="53231"/>
    <cellStyle name="Normal 8 12" xfId="53232"/>
    <cellStyle name="Normal 8 12 10" xfId="53233"/>
    <cellStyle name="Normal 8 12 11" xfId="53234"/>
    <cellStyle name="Normal 8 12 12" xfId="53235"/>
    <cellStyle name="Normal 8 12 13" xfId="53236"/>
    <cellStyle name="Normal 8 12 14" xfId="53237"/>
    <cellStyle name="Normal 8 12 15" xfId="53238"/>
    <cellStyle name="Normal 8 12 16" xfId="53239"/>
    <cellStyle name="Normal 8 12 17" xfId="53240"/>
    <cellStyle name="Normal 8 12 18" xfId="53241"/>
    <cellStyle name="Normal 8 12 19" xfId="53242"/>
    <cellStyle name="Normal 8 12 2" xfId="53243"/>
    <cellStyle name="Normal 8 12 20" xfId="53244"/>
    <cellStyle name="Normal 8 12 21" xfId="53245"/>
    <cellStyle name="Normal 8 12 22" xfId="53246"/>
    <cellStyle name="Normal 8 12 3" xfId="53247"/>
    <cellStyle name="Normal 8 12 4" xfId="53248"/>
    <cellStyle name="Normal 8 12 5" xfId="53249"/>
    <cellStyle name="Normal 8 12 6" xfId="53250"/>
    <cellStyle name="Normal 8 12 7" xfId="53251"/>
    <cellStyle name="Normal 8 12 8" xfId="53252"/>
    <cellStyle name="Normal 8 12 9" xfId="53253"/>
    <cellStyle name="Normal 8 13" xfId="53254"/>
    <cellStyle name="Normal 8 13 10" xfId="53255"/>
    <cellStyle name="Normal 8 13 11" xfId="53256"/>
    <cellStyle name="Normal 8 13 12" xfId="53257"/>
    <cellStyle name="Normal 8 13 13" xfId="53258"/>
    <cellStyle name="Normal 8 13 14" xfId="53259"/>
    <cellStyle name="Normal 8 13 15" xfId="53260"/>
    <cellStyle name="Normal 8 13 16" xfId="53261"/>
    <cellStyle name="Normal 8 13 17" xfId="53262"/>
    <cellStyle name="Normal 8 13 18" xfId="53263"/>
    <cellStyle name="Normal 8 13 19" xfId="53264"/>
    <cellStyle name="Normal 8 13 2" xfId="53265"/>
    <cellStyle name="Normal 8 13 20" xfId="53266"/>
    <cellStyle name="Normal 8 13 21" xfId="53267"/>
    <cellStyle name="Normal 8 13 22" xfId="53268"/>
    <cellStyle name="Normal 8 13 3" xfId="53269"/>
    <cellStyle name="Normal 8 13 4" xfId="53270"/>
    <cellStyle name="Normal 8 13 5" xfId="53271"/>
    <cellStyle name="Normal 8 13 6" xfId="53272"/>
    <cellStyle name="Normal 8 13 7" xfId="53273"/>
    <cellStyle name="Normal 8 13 8" xfId="53274"/>
    <cellStyle name="Normal 8 13 9" xfId="53275"/>
    <cellStyle name="Normal 8 14" xfId="53276"/>
    <cellStyle name="Normal 8 14 10" xfId="53277"/>
    <cellStyle name="Normal 8 14 11" xfId="53278"/>
    <cellStyle name="Normal 8 14 12" xfId="53279"/>
    <cellStyle name="Normal 8 14 13" xfId="53280"/>
    <cellStyle name="Normal 8 14 14" xfId="53281"/>
    <cellStyle name="Normal 8 14 15" xfId="53282"/>
    <cellStyle name="Normal 8 14 16" xfId="53283"/>
    <cellStyle name="Normal 8 14 17" xfId="53284"/>
    <cellStyle name="Normal 8 14 18" xfId="53285"/>
    <cellStyle name="Normal 8 14 19" xfId="53286"/>
    <cellStyle name="Normal 8 14 2" xfId="53287"/>
    <cellStyle name="Normal 8 14 20" xfId="53288"/>
    <cellStyle name="Normal 8 14 21" xfId="53289"/>
    <cellStyle name="Normal 8 14 22" xfId="53290"/>
    <cellStyle name="Normal 8 14 3" xfId="53291"/>
    <cellStyle name="Normal 8 14 4" xfId="53292"/>
    <cellStyle name="Normal 8 14 5" xfId="53293"/>
    <cellStyle name="Normal 8 14 6" xfId="53294"/>
    <cellStyle name="Normal 8 14 7" xfId="53295"/>
    <cellStyle name="Normal 8 14 8" xfId="53296"/>
    <cellStyle name="Normal 8 14 9" xfId="53297"/>
    <cellStyle name="Normal 8 15" xfId="53298"/>
    <cellStyle name="Normal 8 15 10" xfId="53299"/>
    <cellStyle name="Normal 8 15 11" xfId="53300"/>
    <cellStyle name="Normal 8 15 12" xfId="53301"/>
    <cellStyle name="Normal 8 15 13" xfId="53302"/>
    <cellStyle name="Normal 8 15 14" xfId="53303"/>
    <cellStyle name="Normal 8 15 15" xfId="53304"/>
    <cellStyle name="Normal 8 15 16" xfId="53305"/>
    <cellStyle name="Normal 8 15 17" xfId="53306"/>
    <cellStyle name="Normal 8 15 18" xfId="53307"/>
    <cellStyle name="Normal 8 15 19" xfId="53308"/>
    <cellStyle name="Normal 8 15 2" xfId="53309"/>
    <cellStyle name="Normal 8 15 20" xfId="53310"/>
    <cellStyle name="Normal 8 15 21" xfId="53311"/>
    <cellStyle name="Normal 8 15 22" xfId="53312"/>
    <cellStyle name="Normal 8 15 3" xfId="53313"/>
    <cellStyle name="Normal 8 15 4" xfId="53314"/>
    <cellStyle name="Normal 8 15 5" xfId="53315"/>
    <cellStyle name="Normal 8 15 6" xfId="53316"/>
    <cellStyle name="Normal 8 15 7" xfId="53317"/>
    <cellStyle name="Normal 8 15 8" xfId="53318"/>
    <cellStyle name="Normal 8 15 9" xfId="53319"/>
    <cellStyle name="Normal 8 16" xfId="53320"/>
    <cellStyle name="Normal 8 16 10" xfId="53321"/>
    <cellStyle name="Normal 8 16 11" xfId="53322"/>
    <cellStyle name="Normal 8 16 12" xfId="53323"/>
    <cellStyle name="Normal 8 16 13" xfId="53324"/>
    <cellStyle name="Normal 8 16 14" xfId="53325"/>
    <cellStyle name="Normal 8 16 15" xfId="53326"/>
    <cellStyle name="Normal 8 16 16" xfId="53327"/>
    <cellStyle name="Normal 8 16 17" xfId="53328"/>
    <cellStyle name="Normal 8 16 18" xfId="53329"/>
    <cellStyle name="Normal 8 16 19" xfId="53330"/>
    <cellStyle name="Normal 8 16 2" xfId="53331"/>
    <cellStyle name="Normal 8 16 20" xfId="53332"/>
    <cellStyle name="Normal 8 16 21" xfId="53333"/>
    <cellStyle name="Normal 8 16 22" xfId="53334"/>
    <cellStyle name="Normal 8 16 3" xfId="53335"/>
    <cellStyle name="Normal 8 16 4" xfId="53336"/>
    <cellStyle name="Normal 8 16 5" xfId="53337"/>
    <cellStyle name="Normal 8 16 6" xfId="53338"/>
    <cellStyle name="Normal 8 16 7" xfId="53339"/>
    <cellStyle name="Normal 8 16 8" xfId="53340"/>
    <cellStyle name="Normal 8 16 9" xfId="53341"/>
    <cellStyle name="Normal 8 17" xfId="53342"/>
    <cellStyle name="Normal 8 17 10" xfId="53343"/>
    <cellStyle name="Normal 8 17 11" xfId="53344"/>
    <cellStyle name="Normal 8 17 12" xfId="53345"/>
    <cellStyle name="Normal 8 17 13" xfId="53346"/>
    <cellStyle name="Normal 8 17 14" xfId="53347"/>
    <cellStyle name="Normal 8 17 15" xfId="53348"/>
    <cellStyle name="Normal 8 17 16" xfId="53349"/>
    <cellStyle name="Normal 8 17 17" xfId="53350"/>
    <cellStyle name="Normal 8 17 18" xfId="53351"/>
    <cellStyle name="Normal 8 17 19" xfId="53352"/>
    <cellStyle name="Normal 8 17 2" xfId="53353"/>
    <cellStyle name="Normal 8 17 20" xfId="53354"/>
    <cellStyle name="Normal 8 17 21" xfId="53355"/>
    <cellStyle name="Normal 8 17 22" xfId="53356"/>
    <cellStyle name="Normal 8 17 3" xfId="53357"/>
    <cellStyle name="Normal 8 17 4" xfId="53358"/>
    <cellStyle name="Normal 8 17 5" xfId="53359"/>
    <cellStyle name="Normal 8 17 6" xfId="53360"/>
    <cellStyle name="Normal 8 17 7" xfId="53361"/>
    <cellStyle name="Normal 8 17 8" xfId="53362"/>
    <cellStyle name="Normal 8 17 9" xfId="53363"/>
    <cellStyle name="Normal 8 18" xfId="53364"/>
    <cellStyle name="Normal 8 18 10" xfId="53365"/>
    <cellStyle name="Normal 8 18 11" xfId="53366"/>
    <cellStyle name="Normal 8 18 12" xfId="53367"/>
    <cellStyle name="Normal 8 18 13" xfId="53368"/>
    <cellStyle name="Normal 8 18 14" xfId="53369"/>
    <cellStyle name="Normal 8 18 15" xfId="53370"/>
    <cellStyle name="Normal 8 18 16" xfId="53371"/>
    <cellStyle name="Normal 8 18 17" xfId="53372"/>
    <cellStyle name="Normal 8 18 18" xfId="53373"/>
    <cellStyle name="Normal 8 18 19" xfId="53374"/>
    <cellStyle name="Normal 8 18 2" xfId="53375"/>
    <cellStyle name="Normal 8 18 20" xfId="53376"/>
    <cellStyle name="Normal 8 18 21" xfId="53377"/>
    <cellStyle name="Normal 8 18 22" xfId="53378"/>
    <cellStyle name="Normal 8 18 3" xfId="53379"/>
    <cellStyle name="Normal 8 18 4" xfId="53380"/>
    <cellStyle name="Normal 8 18 5" xfId="53381"/>
    <cellStyle name="Normal 8 18 6" xfId="53382"/>
    <cellStyle name="Normal 8 18 7" xfId="53383"/>
    <cellStyle name="Normal 8 18 8" xfId="53384"/>
    <cellStyle name="Normal 8 18 9" xfId="53385"/>
    <cellStyle name="Normal 8 19" xfId="53386"/>
    <cellStyle name="Normal 8 19 10" xfId="53387"/>
    <cellStyle name="Normal 8 19 11" xfId="53388"/>
    <cellStyle name="Normal 8 19 12" xfId="53389"/>
    <cellStyle name="Normal 8 19 13" xfId="53390"/>
    <cellStyle name="Normal 8 19 14" xfId="53391"/>
    <cellStyle name="Normal 8 19 15" xfId="53392"/>
    <cellStyle name="Normal 8 19 16" xfId="53393"/>
    <cellStyle name="Normal 8 19 17" xfId="53394"/>
    <cellStyle name="Normal 8 19 18" xfId="53395"/>
    <cellStyle name="Normal 8 19 19" xfId="53396"/>
    <cellStyle name="Normal 8 19 2" xfId="53397"/>
    <cellStyle name="Normal 8 19 20" xfId="53398"/>
    <cellStyle name="Normal 8 19 21" xfId="53399"/>
    <cellStyle name="Normal 8 19 22" xfId="53400"/>
    <cellStyle name="Normal 8 19 3" xfId="53401"/>
    <cellStyle name="Normal 8 19 4" xfId="53402"/>
    <cellStyle name="Normal 8 19 5" xfId="53403"/>
    <cellStyle name="Normal 8 19 6" xfId="53404"/>
    <cellStyle name="Normal 8 19 7" xfId="53405"/>
    <cellStyle name="Normal 8 19 8" xfId="53406"/>
    <cellStyle name="Normal 8 19 9" xfId="53407"/>
    <cellStyle name="Normal 8 2" xfId="53408"/>
    <cellStyle name="Normal 8 2 10" xfId="53409"/>
    <cellStyle name="Normal 8 2 11" xfId="53410"/>
    <cellStyle name="Normal 8 2 12" xfId="53411"/>
    <cellStyle name="Normal 8 2 13" xfId="53412"/>
    <cellStyle name="Normal 8 2 14" xfId="53413"/>
    <cellStyle name="Normal 8 2 15" xfId="53414"/>
    <cellStyle name="Normal 8 2 16" xfId="53415"/>
    <cellStyle name="Normal 8 2 17" xfId="53416"/>
    <cellStyle name="Normal 8 2 18" xfId="53417"/>
    <cellStyle name="Normal 8 2 19" xfId="53418"/>
    <cellStyle name="Normal 8 2 2" xfId="53419"/>
    <cellStyle name="Normal 8 2 20" xfId="53420"/>
    <cellStyle name="Normal 8 2 21" xfId="53421"/>
    <cellStyle name="Normal 8 2 22" xfId="53422"/>
    <cellStyle name="Normal 8 2 3" xfId="53423"/>
    <cellStyle name="Normal 8 2 4" xfId="53424"/>
    <cellStyle name="Normal 8 2 5" xfId="53425"/>
    <cellStyle name="Normal 8 2 6" xfId="53426"/>
    <cellStyle name="Normal 8 2 7" xfId="53427"/>
    <cellStyle name="Normal 8 2 8" xfId="53428"/>
    <cellStyle name="Normal 8 2 9" xfId="53429"/>
    <cellStyle name="Normal 8 20" xfId="53430"/>
    <cellStyle name="Normal 8 21" xfId="53431"/>
    <cellStyle name="Normal 8 22" xfId="53432"/>
    <cellStyle name="Normal 8 23" xfId="53433"/>
    <cellStyle name="Normal 8 24" xfId="53434"/>
    <cellStyle name="Normal 8 25" xfId="53435"/>
    <cellStyle name="Normal 8 26" xfId="53436"/>
    <cellStyle name="Normal 8 27" xfId="53437"/>
    <cellStyle name="Normal 8 28" xfId="53438"/>
    <cellStyle name="Normal 8 29" xfId="53439"/>
    <cellStyle name="Normal 8 3" xfId="53440"/>
    <cellStyle name="Normal 8 3 10" xfId="53441"/>
    <cellStyle name="Normal 8 3 11" xfId="53442"/>
    <cellStyle name="Normal 8 3 12" xfId="53443"/>
    <cellStyle name="Normal 8 3 13" xfId="53444"/>
    <cellStyle name="Normal 8 3 14" xfId="53445"/>
    <cellStyle name="Normal 8 3 15" xfId="53446"/>
    <cellStyle name="Normal 8 3 16" xfId="53447"/>
    <cellStyle name="Normal 8 3 17" xfId="53448"/>
    <cellStyle name="Normal 8 3 18" xfId="53449"/>
    <cellStyle name="Normal 8 3 19" xfId="53450"/>
    <cellStyle name="Normal 8 3 2" xfId="53451"/>
    <cellStyle name="Normal 8 3 20" xfId="53452"/>
    <cellStyle name="Normal 8 3 21" xfId="53453"/>
    <cellStyle name="Normal 8 3 22" xfId="53454"/>
    <cellStyle name="Normal 8 3 3" xfId="53455"/>
    <cellStyle name="Normal 8 3 4" xfId="53456"/>
    <cellStyle name="Normal 8 3 5" xfId="53457"/>
    <cellStyle name="Normal 8 3 6" xfId="53458"/>
    <cellStyle name="Normal 8 3 7" xfId="53459"/>
    <cellStyle name="Normal 8 3 8" xfId="53460"/>
    <cellStyle name="Normal 8 3 9" xfId="53461"/>
    <cellStyle name="Normal 8 30" xfId="53462"/>
    <cellStyle name="Normal 8 31" xfId="53463"/>
    <cellStyle name="Normal 8 32" xfId="53464"/>
    <cellStyle name="Normal 8 33" xfId="53465"/>
    <cellStyle name="Normal 8 34" xfId="53466"/>
    <cellStyle name="Normal 8 35" xfId="53467"/>
    <cellStyle name="Normal 8 36" xfId="53468"/>
    <cellStyle name="Normal 8 37" xfId="53469"/>
    <cellStyle name="Normal 8 38" xfId="53470"/>
    <cellStyle name="Normal 8 39" xfId="53471"/>
    <cellStyle name="Normal 8 4" xfId="53472"/>
    <cellStyle name="Normal 8 4 10" xfId="53473"/>
    <cellStyle name="Normal 8 4 11" xfId="53474"/>
    <cellStyle name="Normal 8 4 12" xfId="53475"/>
    <cellStyle name="Normal 8 4 13" xfId="53476"/>
    <cellStyle name="Normal 8 4 14" xfId="53477"/>
    <cellStyle name="Normal 8 4 15" xfId="53478"/>
    <cellStyle name="Normal 8 4 16" xfId="53479"/>
    <cellStyle name="Normal 8 4 17" xfId="53480"/>
    <cellStyle name="Normal 8 4 18" xfId="53481"/>
    <cellStyle name="Normal 8 4 19" xfId="53482"/>
    <cellStyle name="Normal 8 4 2" xfId="53483"/>
    <cellStyle name="Normal 8 4 2 10" xfId="53484"/>
    <cellStyle name="Normal 8 4 2 11" xfId="53485"/>
    <cellStyle name="Normal 8 4 2 12" xfId="53486"/>
    <cellStyle name="Normal 8 4 2 13" xfId="53487"/>
    <cellStyle name="Normal 8 4 2 14" xfId="53488"/>
    <cellStyle name="Normal 8 4 2 15" xfId="53489"/>
    <cellStyle name="Normal 8 4 2 16" xfId="53490"/>
    <cellStyle name="Normal 8 4 2 17" xfId="53491"/>
    <cellStyle name="Normal 8 4 2 18" xfId="53492"/>
    <cellStyle name="Normal 8 4 2 19" xfId="53493"/>
    <cellStyle name="Normal 8 4 2 2" xfId="53494"/>
    <cellStyle name="Normal 8 4 2 20" xfId="53495"/>
    <cellStyle name="Normal 8 4 2 21" xfId="53496"/>
    <cellStyle name="Normal 8 4 2 22" xfId="53497"/>
    <cellStyle name="Normal 8 4 2 3" xfId="53498"/>
    <cellStyle name="Normal 8 4 2 4" xfId="53499"/>
    <cellStyle name="Normal 8 4 2 5" xfId="53500"/>
    <cellStyle name="Normal 8 4 2 6" xfId="53501"/>
    <cellStyle name="Normal 8 4 2 7" xfId="53502"/>
    <cellStyle name="Normal 8 4 2 8" xfId="53503"/>
    <cellStyle name="Normal 8 4 2 9" xfId="53504"/>
    <cellStyle name="Normal 8 4 20" xfId="53505"/>
    <cellStyle name="Normal 8 4 21" xfId="53506"/>
    <cellStyle name="Normal 8 4 22" xfId="53507"/>
    <cellStyle name="Normal 8 4 23" xfId="53508"/>
    <cellStyle name="Normal 8 4 24" xfId="53509"/>
    <cellStyle name="Normal 8 4 25" xfId="53510"/>
    <cellStyle name="Normal 8 4 26" xfId="53511"/>
    <cellStyle name="Normal 8 4 27" xfId="53512"/>
    <cellStyle name="Normal 8 4 3" xfId="53513"/>
    <cellStyle name="Normal 8 4 3 10" xfId="53514"/>
    <cellStyle name="Normal 8 4 3 11" xfId="53515"/>
    <cellStyle name="Normal 8 4 3 12" xfId="53516"/>
    <cellStyle name="Normal 8 4 3 13" xfId="53517"/>
    <cellStyle name="Normal 8 4 3 14" xfId="53518"/>
    <cellStyle name="Normal 8 4 3 15" xfId="53519"/>
    <cellStyle name="Normal 8 4 3 16" xfId="53520"/>
    <cellStyle name="Normal 8 4 3 17" xfId="53521"/>
    <cellStyle name="Normal 8 4 3 18" xfId="53522"/>
    <cellStyle name="Normal 8 4 3 19" xfId="53523"/>
    <cellStyle name="Normal 8 4 3 2" xfId="53524"/>
    <cellStyle name="Normal 8 4 3 20" xfId="53525"/>
    <cellStyle name="Normal 8 4 3 21" xfId="53526"/>
    <cellStyle name="Normal 8 4 3 22" xfId="53527"/>
    <cellStyle name="Normal 8 4 3 3" xfId="53528"/>
    <cellStyle name="Normal 8 4 3 4" xfId="53529"/>
    <cellStyle name="Normal 8 4 3 5" xfId="53530"/>
    <cellStyle name="Normal 8 4 3 6" xfId="53531"/>
    <cellStyle name="Normal 8 4 3 7" xfId="53532"/>
    <cellStyle name="Normal 8 4 3 8" xfId="53533"/>
    <cellStyle name="Normal 8 4 3 9" xfId="53534"/>
    <cellStyle name="Normal 8 4 4" xfId="53535"/>
    <cellStyle name="Normal 8 4 4 10" xfId="53536"/>
    <cellStyle name="Normal 8 4 4 11" xfId="53537"/>
    <cellStyle name="Normal 8 4 4 12" xfId="53538"/>
    <cellStyle name="Normal 8 4 4 13" xfId="53539"/>
    <cellStyle name="Normal 8 4 4 14" xfId="53540"/>
    <cellStyle name="Normal 8 4 4 15" xfId="53541"/>
    <cellStyle name="Normal 8 4 4 16" xfId="53542"/>
    <cellStyle name="Normal 8 4 4 17" xfId="53543"/>
    <cellStyle name="Normal 8 4 4 18" xfId="53544"/>
    <cellStyle name="Normal 8 4 4 19" xfId="53545"/>
    <cellStyle name="Normal 8 4 4 2" xfId="53546"/>
    <cellStyle name="Normal 8 4 4 20" xfId="53547"/>
    <cellStyle name="Normal 8 4 4 21" xfId="53548"/>
    <cellStyle name="Normal 8 4 4 22" xfId="53549"/>
    <cellStyle name="Normal 8 4 4 3" xfId="53550"/>
    <cellStyle name="Normal 8 4 4 4" xfId="53551"/>
    <cellStyle name="Normal 8 4 4 5" xfId="53552"/>
    <cellStyle name="Normal 8 4 4 6" xfId="53553"/>
    <cellStyle name="Normal 8 4 4 7" xfId="53554"/>
    <cellStyle name="Normal 8 4 4 8" xfId="53555"/>
    <cellStyle name="Normal 8 4 4 9" xfId="53556"/>
    <cellStyle name="Normal 8 4 5" xfId="53557"/>
    <cellStyle name="Normal 8 4 5 10" xfId="53558"/>
    <cellStyle name="Normal 8 4 5 11" xfId="53559"/>
    <cellStyle name="Normal 8 4 5 12" xfId="53560"/>
    <cellStyle name="Normal 8 4 5 13" xfId="53561"/>
    <cellStyle name="Normal 8 4 5 14" xfId="53562"/>
    <cellStyle name="Normal 8 4 5 15" xfId="53563"/>
    <cellStyle name="Normal 8 4 5 16" xfId="53564"/>
    <cellStyle name="Normal 8 4 5 17" xfId="53565"/>
    <cellStyle name="Normal 8 4 5 18" xfId="53566"/>
    <cellStyle name="Normal 8 4 5 19" xfId="53567"/>
    <cellStyle name="Normal 8 4 5 2" xfId="53568"/>
    <cellStyle name="Normal 8 4 5 20" xfId="53569"/>
    <cellStyle name="Normal 8 4 5 21" xfId="53570"/>
    <cellStyle name="Normal 8 4 5 22" xfId="53571"/>
    <cellStyle name="Normal 8 4 5 3" xfId="53572"/>
    <cellStyle name="Normal 8 4 5 4" xfId="53573"/>
    <cellStyle name="Normal 8 4 5 5" xfId="53574"/>
    <cellStyle name="Normal 8 4 5 6" xfId="53575"/>
    <cellStyle name="Normal 8 4 5 7" xfId="53576"/>
    <cellStyle name="Normal 8 4 5 8" xfId="53577"/>
    <cellStyle name="Normal 8 4 5 9" xfId="53578"/>
    <cellStyle name="Normal 8 4 6" xfId="53579"/>
    <cellStyle name="Normal 8 4 6 10" xfId="53580"/>
    <cellStyle name="Normal 8 4 6 11" xfId="53581"/>
    <cellStyle name="Normal 8 4 6 12" xfId="53582"/>
    <cellStyle name="Normal 8 4 6 13" xfId="53583"/>
    <cellStyle name="Normal 8 4 6 14" xfId="53584"/>
    <cellStyle name="Normal 8 4 6 15" xfId="53585"/>
    <cellStyle name="Normal 8 4 6 16" xfId="53586"/>
    <cellStyle name="Normal 8 4 6 17" xfId="53587"/>
    <cellStyle name="Normal 8 4 6 18" xfId="53588"/>
    <cellStyle name="Normal 8 4 6 19" xfId="53589"/>
    <cellStyle name="Normal 8 4 6 2" xfId="53590"/>
    <cellStyle name="Normal 8 4 6 20" xfId="53591"/>
    <cellStyle name="Normal 8 4 6 21" xfId="53592"/>
    <cellStyle name="Normal 8 4 6 22" xfId="53593"/>
    <cellStyle name="Normal 8 4 6 3" xfId="53594"/>
    <cellStyle name="Normal 8 4 6 4" xfId="53595"/>
    <cellStyle name="Normal 8 4 6 5" xfId="53596"/>
    <cellStyle name="Normal 8 4 6 6" xfId="53597"/>
    <cellStyle name="Normal 8 4 6 7" xfId="53598"/>
    <cellStyle name="Normal 8 4 6 8" xfId="53599"/>
    <cellStyle name="Normal 8 4 6 9" xfId="53600"/>
    <cellStyle name="Normal 8 4 7" xfId="53601"/>
    <cellStyle name="Normal 8 4 8" xfId="53602"/>
    <cellStyle name="Normal 8 4 9" xfId="53603"/>
    <cellStyle name="Normal 8 40" xfId="53604"/>
    <cellStyle name="Normal 8 41" xfId="53605"/>
    <cellStyle name="Normal 8 5" xfId="53606"/>
    <cellStyle name="Normal 8 5 10" xfId="53607"/>
    <cellStyle name="Normal 8 5 11" xfId="53608"/>
    <cellStyle name="Normal 8 5 12" xfId="53609"/>
    <cellStyle name="Normal 8 5 13" xfId="53610"/>
    <cellStyle name="Normal 8 5 14" xfId="53611"/>
    <cellStyle name="Normal 8 5 15" xfId="53612"/>
    <cellStyle name="Normal 8 5 16" xfId="53613"/>
    <cellStyle name="Normal 8 5 17" xfId="53614"/>
    <cellStyle name="Normal 8 5 18" xfId="53615"/>
    <cellStyle name="Normal 8 5 19" xfId="53616"/>
    <cellStyle name="Normal 8 5 2" xfId="53617"/>
    <cellStyle name="Normal 8 5 2 10" xfId="53618"/>
    <cellStyle name="Normal 8 5 2 11" xfId="53619"/>
    <cellStyle name="Normal 8 5 2 12" xfId="53620"/>
    <cellStyle name="Normal 8 5 2 13" xfId="53621"/>
    <cellStyle name="Normal 8 5 2 14" xfId="53622"/>
    <cellStyle name="Normal 8 5 2 15" xfId="53623"/>
    <cellStyle name="Normal 8 5 2 16" xfId="53624"/>
    <cellStyle name="Normal 8 5 2 17" xfId="53625"/>
    <cellStyle name="Normal 8 5 2 18" xfId="53626"/>
    <cellStyle name="Normal 8 5 2 19" xfId="53627"/>
    <cellStyle name="Normal 8 5 2 2" xfId="53628"/>
    <cellStyle name="Normal 8 5 2 20" xfId="53629"/>
    <cellStyle name="Normal 8 5 2 21" xfId="53630"/>
    <cellStyle name="Normal 8 5 2 22" xfId="53631"/>
    <cellStyle name="Normal 8 5 2 3" xfId="53632"/>
    <cellStyle name="Normal 8 5 2 4" xfId="53633"/>
    <cellStyle name="Normal 8 5 2 5" xfId="53634"/>
    <cellStyle name="Normal 8 5 2 6" xfId="53635"/>
    <cellStyle name="Normal 8 5 2 7" xfId="53636"/>
    <cellStyle name="Normal 8 5 2 8" xfId="53637"/>
    <cellStyle name="Normal 8 5 2 9" xfId="53638"/>
    <cellStyle name="Normal 8 5 20" xfId="53639"/>
    <cellStyle name="Normal 8 5 21" xfId="53640"/>
    <cellStyle name="Normal 8 5 22" xfId="53641"/>
    <cellStyle name="Normal 8 5 23" xfId="53642"/>
    <cellStyle name="Normal 8 5 24" xfId="53643"/>
    <cellStyle name="Normal 8 5 25" xfId="53644"/>
    <cellStyle name="Normal 8 5 26" xfId="53645"/>
    <cellStyle name="Normal 8 5 27" xfId="53646"/>
    <cellStyle name="Normal 8 5 3" xfId="53647"/>
    <cellStyle name="Normal 8 5 3 10" xfId="53648"/>
    <cellStyle name="Normal 8 5 3 11" xfId="53649"/>
    <cellStyle name="Normal 8 5 3 12" xfId="53650"/>
    <cellStyle name="Normal 8 5 3 13" xfId="53651"/>
    <cellStyle name="Normal 8 5 3 14" xfId="53652"/>
    <cellStyle name="Normal 8 5 3 15" xfId="53653"/>
    <cellStyle name="Normal 8 5 3 16" xfId="53654"/>
    <cellStyle name="Normal 8 5 3 17" xfId="53655"/>
    <cellStyle name="Normal 8 5 3 18" xfId="53656"/>
    <cellStyle name="Normal 8 5 3 19" xfId="53657"/>
    <cellStyle name="Normal 8 5 3 2" xfId="53658"/>
    <cellStyle name="Normal 8 5 3 20" xfId="53659"/>
    <cellStyle name="Normal 8 5 3 21" xfId="53660"/>
    <cellStyle name="Normal 8 5 3 22" xfId="53661"/>
    <cellStyle name="Normal 8 5 3 3" xfId="53662"/>
    <cellStyle name="Normal 8 5 3 4" xfId="53663"/>
    <cellStyle name="Normal 8 5 3 5" xfId="53664"/>
    <cellStyle name="Normal 8 5 3 6" xfId="53665"/>
    <cellStyle name="Normal 8 5 3 7" xfId="53666"/>
    <cellStyle name="Normal 8 5 3 8" xfId="53667"/>
    <cellStyle name="Normal 8 5 3 9" xfId="53668"/>
    <cellStyle name="Normal 8 5 4" xfId="53669"/>
    <cellStyle name="Normal 8 5 4 10" xfId="53670"/>
    <cellStyle name="Normal 8 5 4 11" xfId="53671"/>
    <cellStyle name="Normal 8 5 4 12" xfId="53672"/>
    <cellStyle name="Normal 8 5 4 13" xfId="53673"/>
    <cellStyle name="Normal 8 5 4 14" xfId="53674"/>
    <cellStyle name="Normal 8 5 4 15" xfId="53675"/>
    <cellStyle name="Normal 8 5 4 16" xfId="53676"/>
    <cellStyle name="Normal 8 5 4 17" xfId="53677"/>
    <cellStyle name="Normal 8 5 4 18" xfId="53678"/>
    <cellStyle name="Normal 8 5 4 19" xfId="53679"/>
    <cellStyle name="Normal 8 5 4 2" xfId="53680"/>
    <cellStyle name="Normal 8 5 4 20" xfId="53681"/>
    <cellStyle name="Normal 8 5 4 21" xfId="53682"/>
    <cellStyle name="Normal 8 5 4 22" xfId="53683"/>
    <cellStyle name="Normal 8 5 4 3" xfId="53684"/>
    <cellStyle name="Normal 8 5 4 4" xfId="53685"/>
    <cellStyle name="Normal 8 5 4 5" xfId="53686"/>
    <cellStyle name="Normal 8 5 4 6" xfId="53687"/>
    <cellStyle name="Normal 8 5 4 7" xfId="53688"/>
    <cellStyle name="Normal 8 5 4 8" xfId="53689"/>
    <cellStyle name="Normal 8 5 4 9" xfId="53690"/>
    <cellStyle name="Normal 8 5 5" xfId="53691"/>
    <cellStyle name="Normal 8 5 5 10" xfId="53692"/>
    <cellStyle name="Normal 8 5 5 11" xfId="53693"/>
    <cellStyle name="Normal 8 5 5 12" xfId="53694"/>
    <cellStyle name="Normal 8 5 5 13" xfId="53695"/>
    <cellStyle name="Normal 8 5 5 14" xfId="53696"/>
    <cellStyle name="Normal 8 5 5 15" xfId="53697"/>
    <cellStyle name="Normal 8 5 5 16" xfId="53698"/>
    <cellStyle name="Normal 8 5 5 17" xfId="53699"/>
    <cellStyle name="Normal 8 5 5 18" xfId="53700"/>
    <cellStyle name="Normal 8 5 5 19" xfId="53701"/>
    <cellStyle name="Normal 8 5 5 2" xfId="53702"/>
    <cellStyle name="Normal 8 5 5 20" xfId="53703"/>
    <cellStyle name="Normal 8 5 5 21" xfId="53704"/>
    <cellStyle name="Normal 8 5 5 22" xfId="53705"/>
    <cellStyle name="Normal 8 5 5 3" xfId="53706"/>
    <cellStyle name="Normal 8 5 5 4" xfId="53707"/>
    <cellStyle name="Normal 8 5 5 5" xfId="53708"/>
    <cellStyle name="Normal 8 5 5 6" xfId="53709"/>
    <cellStyle name="Normal 8 5 5 7" xfId="53710"/>
    <cellStyle name="Normal 8 5 5 8" xfId="53711"/>
    <cellStyle name="Normal 8 5 5 9" xfId="53712"/>
    <cellStyle name="Normal 8 5 6" xfId="53713"/>
    <cellStyle name="Normal 8 5 6 10" xfId="53714"/>
    <cellStyle name="Normal 8 5 6 11" xfId="53715"/>
    <cellStyle name="Normal 8 5 6 12" xfId="53716"/>
    <cellStyle name="Normal 8 5 6 13" xfId="53717"/>
    <cellStyle name="Normal 8 5 6 14" xfId="53718"/>
    <cellStyle name="Normal 8 5 6 15" xfId="53719"/>
    <cellStyle name="Normal 8 5 6 16" xfId="53720"/>
    <cellStyle name="Normal 8 5 6 17" xfId="53721"/>
    <cellStyle name="Normal 8 5 6 18" xfId="53722"/>
    <cellStyle name="Normal 8 5 6 19" xfId="53723"/>
    <cellStyle name="Normal 8 5 6 2" xfId="53724"/>
    <cellStyle name="Normal 8 5 6 20" xfId="53725"/>
    <cellStyle name="Normal 8 5 6 21" xfId="53726"/>
    <cellStyle name="Normal 8 5 6 22" xfId="53727"/>
    <cellStyle name="Normal 8 5 6 3" xfId="53728"/>
    <cellStyle name="Normal 8 5 6 4" xfId="53729"/>
    <cellStyle name="Normal 8 5 6 5" xfId="53730"/>
    <cellStyle name="Normal 8 5 6 6" xfId="53731"/>
    <cellStyle name="Normal 8 5 6 7" xfId="53732"/>
    <cellStyle name="Normal 8 5 6 8" xfId="53733"/>
    <cellStyle name="Normal 8 5 6 9" xfId="53734"/>
    <cellStyle name="Normal 8 5 7" xfId="53735"/>
    <cellStyle name="Normal 8 5 8" xfId="53736"/>
    <cellStyle name="Normal 8 5 9" xfId="53737"/>
    <cellStyle name="Normal 8 6" xfId="53738"/>
    <cellStyle name="Normal 8 6 10" xfId="53739"/>
    <cellStyle name="Normal 8 6 11" xfId="53740"/>
    <cellStyle name="Normal 8 6 12" xfId="53741"/>
    <cellStyle name="Normal 8 6 13" xfId="53742"/>
    <cellStyle name="Normal 8 6 14" xfId="53743"/>
    <cellStyle name="Normal 8 6 15" xfId="53744"/>
    <cellStyle name="Normal 8 6 16" xfId="53745"/>
    <cellStyle name="Normal 8 6 17" xfId="53746"/>
    <cellStyle name="Normal 8 6 18" xfId="53747"/>
    <cellStyle name="Normal 8 6 19" xfId="53748"/>
    <cellStyle name="Normal 8 6 2" xfId="53749"/>
    <cellStyle name="Normal 8 6 20" xfId="53750"/>
    <cellStyle name="Normal 8 6 21" xfId="53751"/>
    <cellStyle name="Normal 8 6 22" xfId="53752"/>
    <cellStyle name="Normal 8 6 3" xfId="53753"/>
    <cellStyle name="Normal 8 6 4" xfId="53754"/>
    <cellStyle name="Normal 8 6 5" xfId="53755"/>
    <cellStyle name="Normal 8 6 6" xfId="53756"/>
    <cellStyle name="Normal 8 6 7" xfId="53757"/>
    <cellStyle name="Normal 8 6 8" xfId="53758"/>
    <cellStyle name="Normal 8 6 9" xfId="53759"/>
    <cellStyle name="Normal 8 7" xfId="53760"/>
    <cellStyle name="Normal 8 7 10" xfId="53761"/>
    <cellStyle name="Normal 8 7 11" xfId="53762"/>
    <cellStyle name="Normal 8 7 12" xfId="53763"/>
    <cellStyle name="Normal 8 7 13" xfId="53764"/>
    <cellStyle name="Normal 8 7 14" xfId="53765"/>
    <cellStyle name="Normal 8 7 15" xfId="53766"/>
    <cellStyle name="Normal 8 7 16" xfId="53767"/>
    <cellStyle name="Normal 8 7 17" xfId="53768"/>
    <cellStyle name="Normal 8 7 18" xfId="53769"/>
    <cellStyle name="Normal 8 7 19" xfId="53770"/>
    <cellStyle name="Normal 8 7 2" xfId="53771"/>
    <cellStyle name="Normal 8 7 20" xfId="53772"/>
    <cellStyle name="Normal 8 7 21" xfId="53773"/>
    <cellStyle name="Normal 8 7 22" xfId="53774"/>
    <cellStyle name="Normal 8 7 3" xfId="53775"/>
    <cellStyle name="Normal 8 7 4" xfId="53776"/>
    <cellStyle name="Normal 8 7 5" xfId="53777"/>
    <cellStyle name="Normal 8 7 6" xfId="53778"/>
    <cellStyle name="Normal 8 7 7" xfId="53779"/>
    <cellStyle name="Normal 8 7 8" xfId="53780"/>
    <cellStyle name="Normal 8 7 9" xfId="53781"/>
    <cellStyle name="Normal 8 8" xfId="53782"/>
    <cellStyle name="Normal 8 8 10" xfId="53783"/>
    <cellStyle name="Normal 8 8 11" xfId="53784"/>
    <cellStyle name="Normal 8 8 12" xfId="53785"/>
    <cellStyle name="Normal 8 8 13" xfId="53786"/>
    <cellStyle name="Normal 8 8 14" xfId="53787"/>
    <cellStyle name="Normal 8 8 15" xfId="53788"/>
    <cellStyle name="Normal 8 8 16" xfId="53789"/>
    <cellStyle name="Normal 8 8 17" xfId="53790"/>
    <cellStyle name="Normal 8 8 18" xfId="53791"/>
    <cellStyle name="Normal 8 8 19" xfId="53792"/>
    <cellStyle name="Normal 8 8 2" xfId="53793"/>
    <cellStyle name="Normal 8 8 20" xfId="53794"/>
    <cellStyle name="Normal 8 8 21" xfId="53795"/>
    <cellStyle name="Normal 8 8 22" xfId="53796"/>
    <cellStyle name="Normal 8 8 3" xfId="53797"/>
    <cellStyle name="Normal 8 8 4" xfId="53798"/>
    <cellStyle name="Normal 8 8 5" xfId="53799"/>
    <cellStyle name="Normal 8 8 6" xfId="53800"/>
    <cellStyle name="Normal 8 8 7" xfId="53801"/>
    <cellStyle name="Normal 8 8 8" xfId="53802"/>
    <cellStyle name="Normal 8 8 9" xfId="53803"/>
    <cellStyle name="Normal 8 9" xfId="53804"/>
    <cellStyle name="Normal 8 9 10" xfId="53805"/>
    <cellStyle name="Normal 8 9 11" xfId="53806"/>
    <cellStyle name="Normal 8 9 12" xfId="53807"/>
    <cellStyle name="Normal 8 9 13" xfId="53808"/>
    <cellStyle name="Normal 8 9 14" xfId="53809"/>
    <cellStyle name="Normal 8 9 15" xfId="53810"/>
    <cellStyle name="Normal 8 9 16" xfId="53811"/>
    <cellStyle name="Normal 8 9 17" xfId="53812"/>
    <cellStyle name="Normal 8 9 18" xfId="53813"/>
    <cellStyle name="Normal 8 9 19" xfId="53814"/>
    <cellStyle name="Normal 8 9 2" xfId="53815"/>
    <cellStyle name="Normal 8 9 20" xfId="53816"/>
    <cellStyle name="Normal 8 9 21" xfId="53817"/>
    <cellStyle name="Normal 8 9 22" xfId="53818"/>
    <cellStyle name="Normal 8 9 3" xfId="53819"/>
    <cellStyle name="Normal 8 9 4" xfId="53820"/>
    <cellStyle name="Normal 8 9 5" xfId="53821"/>
    <cellStyle name="Normal 8 9 6" xfId="53822"/>
    <cellStyle name="Normal 8 9 7" xfId="53823"/>
    <cellStyle name="Normal 8 9 8" xfId="53824"/>
    <cellStyle name="Normal 8 9 9" xfId="53825"/>
    <cellStyle name="Normal 9" xfId="53826"/>
    <cellStyle name="Normal 9 10" xfId="53827"/>
    <cellStyle name="Normal 9 10 10" xfId="53828"/>
    <cellStyle name="Normal 9 10 11" xfId="53829"/>
    <cellStyle name="Normal 9 10 12" xfId="53830"/>
    <cellStyle name="Normal 9 10 13" xfId="53831"/>
    <cellStyle name="Normal 9 10 14" xfId="53832"/>
    <cellStyle name="Normal 9 10 15" xfId="53833"/>
    <cellStyle name="Normal 9 10 16" xfId="53834"/>
    <cellStyle name="Normal 9 10 17" xfId="53835"/>
    <cellStyle name="Normal 9 10 18" xfId="53836"/>
    <cellStyle name="Normal 9 10 19" xfId="53837"/>
    <cellStyle name="Normal 9 10 2" xfId="53838"/>
    <cellStyle name="Normal 9 10 20" xfId="53839"/>
    <cellStyle name="Normal 9 10 21" xfId="53840"/>
    <cellStyle name="Normal 9 10 22" xfId="53841"/>
    <cellStyle name="Normal 9 10 3" xfId="53842"/>
    <cellStyle name="Normal 9 10 4" xfId="53843"/>
    <cellStyle name="Normal 9 10 5" xfId="53844"/>
    <cellStyle name="Normal 9 10 6" xfId="53845"/>
    <cellStyle name="Normal 9 10 7" xfId="53846"/>
    <cellStyle name="Normal 9 10 8" xfId="53847"/>
    <cellStyle name="Normal 9 10 9" xfId="53848"/>
    <cellStyle name="Normal 9 11" xfId="53849"/>
    <cellStyle name="Normal 9 12" xfId="53850"/>
    <cellStyle name="Normal 9 13" xfId="53851"/>
    <cellStyle name="Normal 9 14" xfId="53852"/>
    <cellStyle name="Normal 9 14 10" xfId="53853"/>
    <cellStyle name="Normal 9 14 11" xfId="53854"/>
    <cellStyle name="Normal 9 14 12" xfId="53855"/>
    <cellStyle name="Normal 9 14 13" xfId="53856"/>
    <cellStyle name="Normal 9 14 14" xfId="53857"/>
    <cellStyle name="Normal 9 14 15" xfId="53858"/>
    <cellStyle name="Normal 9 14 16" xfId="53859"/>
    <cellStyle name="Normal 9 14 17" xfId="53860"/>
    <cellStyle name="Normal 9 14 18" xfId="53861"/>
    <cellStyle name="Normal 9 14 19" xfId="53862"/>
    <cellStyle name="Normal 9 14 2" xfId="53863"/>
    <cellStyle name="Normal 9 14 20" xfId="53864"/>
    <cellStyle name="Normal 9 14 21" xfId="53865"/>
    <cellStyle name="Normal 9 14 22" xfId="53866"/>
    <cellStyle name="Normal 9 14 3" xfId="53867"/>
    <cellStyle name="Normal 9 14 4" xfId="53868"/>
    <cellStyle name="Normal 9 14 5" xfId="53869"/>
    <cellStyle name="Normal 9 14 6" xfId="53870"/>
    <cellStyle name="Normal 9 14 7" xfId="53871"/>
    <cellStyle name="Normal 9 14 8" xfId="53872"/>
    <cellStyle name="Normal 9 14 9" xfId="53873"/>
    <cellStyle name="Normal 9 15" xfId="53874"/>
    <cellStyle name="Normal 9 15 10" xfId="53875"/>
    <cellStyle name="Normal 9 15 11" xfId="53876"/>
    <cellStyle name="Normal 9 15 12" xfId="53877"/>
    <cellStyle name="Normal 9 15 13" xfId="53878"/>
    <cellStyle name="Normal 9 15 14" xfId="53879"/>
    <cellStyle name="Normal 9 15 15" xfId="53880"/>
    <cellStyle name="Normal 9 15 16" xfId="53881"/>
    <cellStyle name="Normal 9 15 17" xfId="53882"/>
    <cellStyle name="Normal 9 15 18" xfId="53883"/>
    <cellStyle name="Normal 9 15 19" xfId="53884"/>
    <cellStyle name="Normal 9 15 2" xfId="53885"/>
    <cellStyle name="Normal 9 15 20" xfId="53886"/>
    <cellStyle name="Normal 9 15 21" xfId="53887"/>
    <cellStyle name="Normal 9 15 22" xfId="53888"/>
    <cellStyle name="Normal 9 15 3" xfId="53889"/>
    <cellStyle name="Normal 9 15 4" xfId="53890"/>
    <cellStyle name="Normal 9 15 5" xfId="53891"/>
    <cellStyle name="Normal 9 15 6" xfId="53892"/>
    <cellStyle name="Normal 9 15 7" xfId="53893"/>
    <cellStyle name="Normal 9 15 8" xfId="53894"/>
    <cellStyle name="Normal 9 15 9" xfId="53895"/>
    <cellStyle name="Normal 9 16" xfId="53896"/>
    <cellStyle name="Normal 9 17" xfId="53897"/>
    <cellStyle name="Normal 9 18" xfId="53898"/>
    <cellStyle name="Normal 9 19" xfId="53899"/>
    <cellStyle name="Normal 9 2" xfId="53900"/>
    <cellStyle name="Normal 9 2 10" xfId="53901"/>
    <cellStyle name="Normal 9 2 11" xfId="53902"/>
    <cellStyle name="Normal 9 2 12" xfId="53903"/>
    <cellStyle name="Normal 9 2 13" xfId="53904"/>
    <cellStyle name="Normal 9 2 14" xfId="53905"/>
    <cellStyle name="Normal 9 2 15" xfId="53906"/>
    <cellStyle name="Normal 9 2 16" xfId="53907"/>
    <cellStyle name="Normal 9 2 17" xfId="53908"/>
    <cellStyle name="Normal 9 2 18" xfId="53909"/>
    <cellStyle name="Normal 9 2 19" xfId="53910"/>
    <cellStyle name="Normal 9 2 2" xfId="53911"/>
    <cellStyle name="Normal 9 2 2 10" xfId="53912"/>
    <cellStyle name="Normal 9 2 2 11" xfId="53913"/>
    <cellStyle name="Normal 9 2 2 12" xfId="53914"/>
    <cellStyle name="Normal 9 2 2 13" xfId="53915"/>
    <cellStyle name="Normal 9 2 2 14" xfId="53916"/>
    <cellStyle name="Normal 9 2 2 15" xfId="53917"/>
    <cellStyle name="Normal 9 2 2 16" xfId="53918"/>
    <cellStyle name="Normal 9 2 2 17" xfId="53919"/>
    <cellStyle name="Normal 9 2 2 18" xfId="53920"/>
    <cellStyle name="Normal 9 2 2 19" xfId="53921"/>
    <cellStyle name="Normal 9 2 2 2" xfId="53922"/>
    <cellStyle name="Normal 9 2 2 20" xfId="53923"/>
    <cellStyle name="Normal 9 2 2 21" xfId="53924"/>
    <cellStyle name="Normal 9 2 2 22" xfId="53925"/>
    <cellStyle name="Normal 9 2 2 3" xfId="53926"/>
    <cellStyle name="Normal 9 2 2 4" xfId="53927"/>
    <cellStyle name="Normal 9 2 2 5" xfId="53928"/>
    <cellStyle name="Normal 9 2 2 6" xfId="53929"/>
    <cellStyle name="Normal 9 2 2 7" xfId="53930"/>
    <cellStyle name="Normal 9 2 2 8" xfId="53931"/>
    <cellStyle name="Normal 9 2 2 9" xfId="53932"/>
    <cellStyle name="Normal 9 2 20" xfId="53933"/>
    <cellStyle name="Normal 9 2 21" xfId="53934"/>
    <cellStyle name="Normal 9 2 22" xfId="53935"/>
    <cellStyle name="Normal 9 2 23" xfId="53936"/>
    <cellStyle name="Normal 9 2 24" xfId="53937"/>
    <cellStyle name="Normal 9 2 25" xfId="53938"/>
    <cellStyle name="Normal 9 2 26" xfId="53939"/>
    <cellStyle name="Normal 9 2 27" xfId="53940"/>
    <cellStyle name="Normal 9 2 3" xfId="53941"/>
    <cellStyle name="Normal 9 2 3 10" xfId="53942"/>
    <cellStyle name="Normal 9 2 3 11" xfId="53943"/>
    <cellStyle name="Normal 9 2 3 12" xfId="53944"/>
    <cellStyle name="Normal 9 2 3 13" xfId="53945"/>
    <cellStyle name="Normal 9 2 3 14" xfId="53946"/>
    <cellStyle name="Normal 9 2 3 15" xfId="53947"/>
    <cellStyle name="Normal 9 2 3 16" xfId="53948"/>
    <cellStyle name="Normal 9 2 3 17" xfId="53949"/>
    <cellStyle name="Normal 9 2 3 18" xfId="53950"/>
    <cellStyle name="Normal 9 2 3 19" xfId="53951"/>
    <cellStyle name="Normal 9 2 3 2" xfId="53952"/>
    <cellStyle name="Normal 9 2 3 20" xfId="53953"/>
    <cellStyle name="Normal 9 2 3 21" xfId="53954"/>
    <cellStyle name="Normal 9 2 3 22" xfId="53955"/>
    <cellStyle name="Normal 9 2 3 3" xfId="53956"/>
    <cellStyle name="Normal 9 2 3 4" xfId="53957"/>
    <cellStyle name="Normal 9 2 3 5" xfId="53958"/>
    <cellStyle name="Normal 9 2 3 6" xfId="53959"/>
    <cellStyle name="Normal 9 2 3 7" xfId="53960"/>
    <cellStyle name="Normal 9 2 3 8" xfId="53961"/>
    <cellStyle name="Normal 9 2 3 9" xfId="53962"/>
    <cellStyle name="Normal 9 2 4" xfId="53963"/>
    <cellStyle name="Normal 9 2 4 10" xfId="53964"/>
    <cellStyle name="Normal 9 2 4 11" xfId="53965"/>
    <cellStyle name="Normal 9 2 4 12" xfId="53966"/>
    <cellStyle name="Normal 9 2 4 13" xfId="53967"/>
    <cellStyle name="Normal 9 2 4 14" xfId="53968"/>
    <cellStyle name="Normal 9 2 4 15" xfId="53969"/>
    <cellStyle name="Normal 9 2 4 16" xfId="53970"/>
    <cellStyle name="Normal 9 2 4 17" xfId="53971"/>
    <cellStyle name="Normal 9 2 4 18" xfId="53972"/>
    <cellStyle name="Normal 9 2 4 19" xfId="53973"/>
    <cellStyle name="Normal 9 2 4 2" xfId="53974"/>
    <cellStyle name="Normal 9 2 4 20" xfId="53975"/>
    <cellStyle name="Normal 9 2 4 21" xfId="53976"/>
    <cellStyle name="Normal 9 2 4 22" xfId="53977"/>
    <cellStyle name="Normal 9 2 4 3" xfId="53978"/>
    <cellStyle name="Normal 9 2 4 4" xfId="53979"/>
    <cellStyle name="Normal 9 2 4 5" xfId="53980"/>
    <cellStyle name="Normal 9 2 4 6" xfId="53981"/>
    <cellStyle name="Normal 9 2 4 7" xfId="53982"/>
    <cellStyle name="Normal 9 2 4 8" xfId="53983"/>
    <cellStyle name="Normal 9 2 4 9" xfId="53984"/>
    <cellStyle name="Normal 9 2 5" xfId="53985"/>
    <cellStyle name="Normal 9 2 5 10" xfId="53986"/>
    <cellStyle name="Normal 9 2 5 11" xfId="53987"/>
    <cellStyle name="Normal 9 2 5 12" xfId="53988"/>
    <cellStyle name="Normal 9 2 5 13" xfId="53989"/>
    <cellStyle name="Normal 9 2 5 14" xfId="53990"/>
    <cellStyle name="Normal 9 2 5 15" xfId="53991"/>
    <cellStyle name="Normal 9 2 5 16" xfId="53992"/>
    <cellStyle name="Normal 9 2 5 17" xfId="53993"/>
    <cellStyle name="Normal 9 2 5 18" xfId="53994"/>
    <cellStyle name="Normal 9 2 5 19" xfId="53995"/>
    <cellStyle name="Normal 9 2 5 2" xfId="53996"/>
    <cellStyle name="Normal 9 2 5 20" xfId="53997"/>
    <cellStyle name="Normal 9 2 5 21" xfId="53998"/>
    <cellStyle name="Normal 9 2 5 22" xfId="53999"/>
    <cellStyle name="Normal 9 2 5 3" xfId="54000"/>
    <cellStyle name="Normal 9 2 5 4" xfId="54001"/>
    <cellStyle name="Normal 9 2 5 5" xfId="54002"/>
    <cellStyle name="Normal 9 2 5 6" xfId="54003"/>
    <cellStyle name="Normal 9 2 5 7" xfId="54004"/>
    <cellStyle name="Normal 9 2 5 8" xfId="54005"/>
    <cellStyle name="Normal 9 2 5 9" xfId="54006"/>
    <cellStyle name="Normal 9 2 6" xfId="54007"/>
    <cellStyle name="Normal 9 2 6 10" xfId="54008"/>
    <cellStyle name="Normal 9 2 6 11" xfId="54009"/>
    <cellStyle name="Normal 9 2 6 12" xfId="54010"/>
    <cellStyle name="Normal 9 2 6 13" xfId="54011"/>
    <cellStyle name="Normal 9 2 6 14" xfId="54012"/>
    <cellStyle name="Normal 9 2 6 15" xfId="54013"/>
    <cellStyle name="Normal 9 2 6 16" xfId="54014"/>
    <cellStyle name="Normal 9 2 6 17" xfId="54015"/>
    <cellStyle name="Normal 9 2 6 18" xfId="54016"/>
    <cellStyle name="Normal 9 2 6 19" xfId="54017"/>
    <cellStyle name="Normal 9 2 6 2" xfId="54018"/>
    <cellStyle name="Normal 9 2 6 20" xfId="54019"/>
    <cellStyle name="Normal 9 2 6 21" xfId="54020"/>
    <cellStyle name="Normal 9 2 6 22" xfId="54021"/>
    <cellStyle name="Normal 9 2 6 3" xfId="54022"/>
    <cellStyle name="Normal 9 2 6 4" xfId="54023"/>
    <cellStyle name="Normal 9 2 6 5" xfId="54024"/>
    <cellStyle name="Normal 9 2 6 6" xfId="54025"/>
    <cellStyle name="Normal 9 2 6 7" xfId="54026"/>
    <cellStyle name="Normal 9 2 6 8" xfId="54027"/>
    <cellStyle name="Normal 9 2 6 9" xfId="54028"/>
    <cellStyle name="Normal 9 2 7" xfId="54029"/>
    <cellStyle name="Normal 9 2 8" xfId="54030"/>
    <cellStyle name="Normal 9 2 9" xfId="54031"/>
    <cellStyle name="Normal 9 20" xfId="54032"/>
    <cellStyle name="Normal 9 21" xfId="54033"/>
    <cellStyle name="Normal 9 22" xfId="54034"/>
    <cellStyle name="Normal 9 23" xfId="54035"/>
    <cellStyle name="Normal 9 24" xfId="54036"/>
    <cellStyle name="Normal 9 25" xfId="54037"/>
    <cellStyle name="Normal 9 26" xfId="54038"/>
    <cellStyle name="Normal 9 27" xfId="54039"/>
    <cellStyle name="Normal 9 28" xfId="54040"/>
    <cellStyle name="Normal 9 29" xfId="54041"/>
    <cellStyle name="Normal 9 3" xfId="54042"/>
    <cellStyle name="Normal 9 3 10" xfId="54043"/>
    <cellStyle name="Normal 9 3 11" xfId="54044"/>
    <cellStyle name="Normal 9 3 12" xfId="54045"/>
    <cellStyle name="Normal 9 3 13" xfId="54046"/>
    <cellStyle name="Normal 9 3 14" xfId="54047"/>
    <cellStyle name="Normal 9 3 15" xfId="54048"/>
    <cellStyle name="Normal 9 3 16" xfId="54049"/>
    <cellStyle name="Normal 9 3 17" xfId="54050"/>
    <cellStyle name="Normal 9 3 18" xfId="54051"/>
    <cellStyle name="Normal 9 3 19" xfId="54052"/>
    <cellStyle name="Normal 9 3 2" xfId="54053"/>
    <cellStyle name="Normal 9 3 2 10" xfId="54054"/>
    <cellStyle name="Normal 9 3 2 11" xfId="54055"/>
    <cellStyle name="Normal 9 3 2 12" xfId="54056"/>
    <cellStyle name="Normal 9 3 2 13" xfId="54057"/>
    <cellStyle name="Normal 9 3 2 14" xfId="54058"/>
    <cellStyle name="Normal 9 3 2 15" xfId="54059"/>
    <cellStyle name="Normal 9 3 2 16" xfId="54060"/>
    <cellStyle name="Normal 9 3 2 17" xfId="54061"/>
    <cellStyle name="Normal 9 3 2 18" xfId="54062"/>
    <cellStyle name="Normal 9 3 2 19" xfId="54063"/>
    <cellStyle name="Normal 9 3 2 2" xfId="54064"/>
    <cellStyle name="Normal 9 3 2 20" xfId="54065"/>
    <cellStyle name="Normal 9 3 2 21" xfId="54066"/>
    <cellStyle name="Normal 9 3 2 22" xfId="54067"/>
    <cellStyle name="Normal 9 3 2 3" xfId="54068"/>
    <cellStyle name="Normal 9 3 2 4" xfId="54069"/>
    <cellStyle name="Normal 9 3 2 5" xfId="54070"/>
    <cellStyle name="Normal 9 3 2 6" xfId="54071"/>
    <cellStyle name="Normal 9 3 2 7" xfId="54072"/>
    <cellStyle name="Normal 9 3 2 8" xfId="54073"/>
    <cellStyle name="Normal 9 3 2 9" xfId="54074"/>
    <cellStyle name="Normal 9 3 20" xfId="54075"/>
    <cellStyle name="Normal 9 3 21" xfId="54076"/>
    <cellStyle name="Normal 9 3 22" xfId="54077"/>
    <cellStyle name="Normal 9 3 23" xfId="54078"/>
    <cellStyle name="Normal 9 3 24" xfId="54079"/>
    <cellStyle name="Normal 9 3 25" xfId="54080"/>
    <cellStyle name="Normal 9 3 26" xfId="54081"/>
    <cellStyle name="Normal 9 3 27" xfId="54082"/>
    <cellStyle name="Normal 9 3 3" xfId="54083"/>
    <cellStyle name="Normal 9 3 3 10" xfId="54084"/>
    <cellStyle name="Normal 9 3 3 11" xfId="54085"/>
    <cellStyle name="Normal 9 3 3 12" xfId="54086"/>
    <cellStyle name="Normal 9 3 3 13" xfId="54087"/>
    <cellStyle name="Normal 9 3 3 14" xfId="54088"/>
    <cellStyle name="Normal 9 3 3 15" xfId="54089"/>
    <cellStyle name="Normal 9 3 3 16" xfId="54090"/>
    <cellStyle name="Normal 9 3 3 17" xfId="54091"/>
    <cellStyle name="Normal 9 3 3 18" xfId="54092"/>
    <cellStyle name="Normal 9 3 3 19" xfId="54093"/>
    <cellStyle name="Normal 9 3 3 2" xfId="54094"/>
    <cellStyle name="Normal 9 3 3 20" xfId="54095"/>
    <cellStyle name="Normal 9 3 3 21" xfId="54096"/>
    <cellStyle name="Normal 9 3 3 22" xfId="54097"/>
    <cellStyle name="Normal 9 3 3 3" xfId="54098"/>
    <cellStyle name="Normal 9 3 3 4" xfId="54099"/>
    <cellStyle name="Normal 9 3 3 5" xfId="54100"/>
    <cellStyle name="Normal 9 3 3 6" xfId="54101"/>
    <cellStyle name="Normal 9 3 3 7" xfId="54102"/>
    <cellStyle name="Normal 9 3 3 8" xfId="54103"/>
    <cellStyle name="Normal 9 3 3 9" xfId="54104"/>
    <cellStyle name="Normal 9 3 4" xfId="54105"/>
    <cellStyle name="Normal 9 3 4 10" xfId="54106"/>
    <cellStyle name="Normal 9 3 4 11" xfId="54107"/>
    <cellStyle name="Normal 9 3 4 12" xfId="54108"/>
    <cellStyle name="Normal 9 3 4 13" xfId="54109"/>
    <cellStyle name="Normal 9 3 4 14" xfId="54110"/>
    <cellStyle name="Normal 9 3 4 15" xfId="54111"/>
    <cellStyle name="Normal 9 3 4 16" xfId="54112"/>
    <cellStyle name="Normal 9 3 4 17" xfId="54113"/>
    <cellStyle name="Normal 9 3 4 18" xfId="54114"/>
    <cellStyle name="Normal 9 3 4 19" xfId="54115"/>
    <cellStyle name="Normal 9 3 4 2" xfId="54116"/>
    <cellStyle name="Normal 9 3 4 20" xfId="54117"/>
    <cellStyle name="Normal 9 3 4 21" xfId="54118"/>
    <cellStyle name="Normal 9 3 4 22" xfId="54119"/>
    <cellStyle name="Normal 9 3 4 3" xfId="54120"/>
    <cellStyle name="Normal 9 3 4 4" xfId="54121"/>
    <cellStyle name="Normal 9 3 4 5" xfId="54122"/>
    <cellStyle name="Normal 9 3 4 6" xfId="54123"/>
    <cellStyle name="Normal 9 3 4 7" xfId="54124"/>
    <cellStyle name="Normal 9 3 4 8" xfId="54125"/>
    <cellStyle name="Normal 9 3 4 9" xfId="54126"/>
    <cellStyle name="Normal 9 3 5" xfId="54127"/>
    <cellStyle name="Normal 9 3 5 10" xfId="54128"/>
    <cellStyle name="Normal 9 3 5 11" xfId="54129"/>
    <cellStyle name="Normal 9 3 5 12" xfId="54130"/>
    <cellStyle name="Normal 9 3 5 13" xfId="54131"/>
    <cellStyle name="Normal 9 3 5 14" xfId="54132"/>
    <cellStyle name="Normal 9 3 5 15" xfId="54133"/>
    <cellStyle name="Normal 9 3 5 16" xfId="54134"/>
    <cellStyle name="Normal 9 3 5 17" xfId="54135"/>
    <cellStyle name="Normal 9 3 5 18" xfId="54136"/>
    <cellStyle name="Normal 9 3 5 19" xfId="54137"/>
    <cellStyle name="Normal 9 3 5 2" xfId="54138"/>
    <cellStyle name="Normal 9 3 5 20" xfId="54139"/>
    <cellStyle name="Normal 9 3 5 21" xfId="54140"/>
    <cellStyle name="Normal 9 3 5 22" xfId="54141"/>
    <cellStyle name="Normal 9 3 5 3" xfId="54142"/>
    <cellStyle name="Normal 9 3 5 4" xfId="54143"/>
    <cellStyle name="Normal 9 3 5 5" xfId="54144"/>
    <cellStyle name="Normal 9 3 5 6" xfId="54145"/>
    <cellStyle name="Normal 9 3 5 7" xfId="54146"/>
    <cellStyle name="Normal 9 3 5 8" xfId="54147"/>
    <cellStyle name="Normal 9 3 5 9" xfId="54148"/>
    <cellStyle name="Normal 9 3 6" xfId="54149"/>
    <cellStyle name="Normal 9 3 6 10" xfId="54150"/>
    <cellStyle name="Normal 9 3 6 11" xfId="54151"/>
    <cellStyle name="Normal 9 3 6 12" xfId="54152"/>
    <cellStyle name="Normal 9 3 6 13" xfId="54153"/>
    <cellStyle name="Normal 9 3 6 14" xfId="54154"/>
    <cellStyle name="Normal 9 3 6 15" xfId="54155"/>
    <cellStyle name="Normal 9 3 6 16" xfId="54156"/>
    <cellStyle name="Normal 9 3 6 17" xfId="54157"/>
    <cellStyle name="Normal 9 3 6 18" xfId="54158"/>
    <cellStyle name="Normal 9 3 6 19" xfId="54159"/>
    <cellStyle name="Normal 9 3 6 2" xfId="54160"/>
    <cellStyle name="Normal 9 3 6 20" xfId="54161"/>
    <cellStyle name="Normal 9 3 6 21" xfId="54162"/>
    <cellStyle name="Normal 9 3 6 22" xfId="54163"/>
    <cellStyle name="Normal 9 3 6 3" xfId="54164"/>
    <cellStyle name="Normal 9 3 6 4" xfId="54165"/>
    <cellStyle name="Normal 9 3 6 5" xfId="54166"/>
    <cellStyle name="Normal 9 3 6 6" xfId="54167"/>
    <cellStyle name="Normal 9 3 6 7" xfId="54168"/>
    <cellStyle name="Normal 9 3 6 8" xfId="54169"/>
    <cellStyle name="Normal 9 3 6 9" xfId="54170"/>
    <cellStyle name="Normal 9 3 7" xfId="54171"/>
    <cellStyle name="Normal 9 3 8" xfId="54172"/>
    <cellStyle name="Normal 9 3 9" xfId="54173"/>
    <cellStyle name="Normal 9 30" xfId="54174"/>
    <cellStyle name="Normal 9 31" xfId="54175"/>
    <cellStyle name="Normal 9 32" xfId="54176"/>
    <cellStyle name="Normal 9 33" xfId="54177"/>
    <cellStyle name="Normal 9 34" xfId="54178"/>
    <cellStyle name="Normal 9 35" xfId="54179"/>
    <cellStyle name="Normal 9 36" xfId="54180"/>
    <cellStyle name="Normal 9 37" xfId="54181"/>
    <cellStyle name="Normal 9 38" xfId="54182"/>
    <cellStyle name="Normal 9 39" xfId="54183"/>
    <cellStyle name="Normal 9 4" xfId="54184"/>
    <cellStyle name="Normal 9 4 10" xfId="54185"/>
    <cellStyle name="Normal 9 4 11" xfId="54186"/>
    <cellStyle name="Normal 9 4 12" xfId="54187"/>
    <cellStyle name="Normal 9 4 13" xfId="54188"/>
    <cellStyle name="Normal 9 4 14" xfId="54189"/>
    <cellStyle name="Normal 9 4 15" xfId="54190"/>
    <cellStyle name="Normal 9 4 16" xfId="54191"/>
    <cellStyle name="Normal 9 4 17" xfId="54192"/>
    <cellStyle name="Normal 9 4 18" xfId="54193"/>
    <cellStyle name="Normal 9 4 19" xfId="54194"/>
    <cellStyle name="Normal 9 4 2" xfId="54195"/>
    <cellStyle name="Normal 9 4 2 10" xfId="54196"/>
    <cellStyle name="Normal 9 4 2 11" xfId="54197"/>
    <cellStyle name="Normal 9 4 2 12" xfId="54198"/>
    <cellStyle name="Normal 9 4 2 13" xfId="54199"/>
    <cellStyle name="Normal 9 4 2 14" xfId="54200"/>
    <cellStyle name="Normal 9 4 2 15" xfId="54201"/>
    <cellStyle name="Normal 9 4 2 16" xfId="54202"/>
    <cellStyle name="Normal 9 4 2 17" xfId="54203"/>
    <cellStyle name="Normal 9 4 2 18" xfId="54204"/>
    <cellStyle name="Normal 9 4 2 19" xfId="54205"/>
    <cellStyle name="Normal 9 4 2 2" xfId="54206"/>
    <cellStyle name="Normal 9 4 2 20" xfId="54207"/>
    <cellStyle name="Normal 9 4 2 21" xfId="54208"/>
    <cellStyle name="Normal 9 4 2 22" xfId="54209"/>
    <cellStyle name="Normal 9 4 2 3" xfId="54210"/>
    <cellStyle name="Normal 9 4 2 4" xfId="54211"/>
    <cellStyle name="Normal 9 4 2 5" xfId="54212"/>
    <cellStyle name="Normal 9 4 2 6" xfId="54213"/>
    <cellStyle name="Normal 9 4 2 7" xfId="54214"/>
    <cellStyle name="Normal 9 4 2 8" xfId="54215"/>
    <cellStyle name="Normal 9 4 2 9" xfId="54216"/>
    <cellStyle name="Normal 9 4 20" xfId="54217"/>
    <cellStyle name="Normal 9 4 21" xfId="54218"/>
    <cellStyle name="Normal 9 4 22" xfId="54219"/>
    <cellStyle name="Normal 9 4 23" xfId="54220"/>
    <cellStyle name="Normal 9 4 24" xfId="54221"/>
    <cellStyle name="Normal 9 4 25" xfId="54222"/>
    <cellStyle name="Normal 9 4 26" xfId="54223"/>
    <cellStyle name="Normal 9 4 27" xfId="54224"/>
    <cellStyle name="Normal 9 4 3" xfId="54225"/>
    <cellStyle name="Normal 9 4 3 10" xfId="54226"/>
    <cellStyle name="Normal 9 4 3 11" xfId="54227"/>
    <cellStyle name="Normal 9 4 3 12" xfId="54228"/>
    <cellStyle name="Normal 9 4 3 13" xfId="54229"/>
    <cellStyle name="Normal 9 4 3 14" xfId="54230"/>
    <cellStyle name="Normal 9 4 3 15" xfId="54231"/>
    <cellStyle name="Normal 9 4 3 16" xfId="54232"/>
    <cellStyle name="Normal 9 4 3 17" xfId="54233"/>
    <cellStyle name="Normal 9 4 3 18" xfId="54234"/>
    <cellStyle name="Normal 9 4 3 19" xfId="54235"/>
    <cellStyle name="Normal 9 4 3 2" xfId="54236"/>
    <cellStyle name="Normal 9 4 3 20" xfId="54237"/>
    <cellStyle name="Normal 9 4 3 21" xfId="54238"/>
    <cellStyle name="Normal 9 4 3 22" xfId="54239"/>
    <cellStyle name="Normal 9 4 3 3" xfId="54240"/>
    <cellStyle name="Normal 9 4 3 4" xfId="54241"/>
    <cellStyle name="Normal 9 4 3 5" xfId="54242"/>
    <cellStyle name="Normal 9 4 3 6" xfId="54243"/>
    <cellStyle name="Normal 9 4 3 7" xfId="54244"/>
    <cellStyle name="Normal 9 4 3 8" xfId="54245"/>
    <cellStyle name="Normal 9 4 3 9" xfId="54246"/>
    <cellStyle name="Normal 9 4 4" xfId="54247"/>
    <cellStyle name="Normal 9 4 4 10" xfId="54248"/>
    <cellStyle name="Normal 9 4 4 11" xfId="54249"/>
    <cellStyle name="Normal 9 4 4 12" xfId="54250"/>
    <cellStyle name="Normal 9 4 4 13" xfId="54251"/>
    <cellStyle name="Normal 9 4 4 14" xfId="54252"/>
    <cellStyle name="Normal 9 4 4 15" xfId="54253"/>
    <cellStyle name="Normal 9 4 4 16" xfId="54254"/>
    <cellStyle name="Normal 9 4 4 17" xfId="54255"/>
    <cellStyle name="Normal 9 4 4 18" xfId="54256"/>
    <cellStyle name="Normal 9 4 4 19" xfId="54257"/>
    <cellStyle name="Normal 9 4 4 2" xfId="54258"/>
    <cellStyle name="Normal 9 4 4 20" xfId="54259"/>
    <cellStyle name="Normal 9 4 4 21" xfId="54260"/>
    <cellStyle name="Normal 9 4 4 22" xfId="54261"/>
    <cellStyle name="Normal 9 4 4 3" xfId="54262"/>
    <cellStyle name="Normal 9 4 4 4" xfId="54263"/>
    <cellStyle name="Normal 9 4 4 5" xfId="54264"/>
    <cellStyle name="Normal 9 4 4 6" xfId="54265"/>
    <cellStyle name="Normal 9 4 4 7" xfId="54266"/>
    <cellStyle name="Normal 9 4 4 8" xfId="54267"/>
    <cellStyle name="Normal 9 4 4 9" xfId="54268"/>
    <cellStyle name="Normal 9 4 5" xfId="54269"/>
    <cellStyle name="Normal 9 4 5 10" xfId="54270"/>
    <cellStyle name="Normal 9 4 5 11" xfId="54271"/>
    <cellStyle name="Normal 9 4 5 12" xfId="54272"/>
    <cellStyle name="Normal 9 4 5 13" xfId="54273"/>
    <cellStyle name="Normal 9 4 5 14" xfId="54274"/>
    <cellStyle name="Normal 9 4 5 15" xfId="54275"/>
    <cellStyle name="Normal 9 4 5 16" xfId="54276"/>
    <cellStyle name="Normal 9 4 5 17" xfId="54277"/>
    <cellStyle name="Normal 9 4 5 18" xfId="54278"/>
    <cellStyle name="Normal 9 4 5 19" xfId="54279"/>
    <cellStyle name="Normal 9 4 5 2" xfId="54280"/>
    <cellStyle name="Normal 9 4 5 20" xfId="54281"/>
    <cellStyle name="Normal 9 4 5 21" xfId="54282"/>
    <cellStyle name="Normal 9 4 5 22" xfId="54283"/>
    <cellStyle name="Normal 9 4 5 3" xfId="54284"/>
    <cellStyle name="Normal 9 4 5 4" xfId="54285"/>
    <cellStyle name="Normal 9 4 5 5" xfId="54286"/>
    <cellStyle name="Normal 9 4 5 6" xfId="54287"/>
    <cellStyle name="Normal 9 4 5 7" xfId="54288"/>
    <cellStyle name="Normal 9 4 5 8" xfId="54289"/>
    <cellStyle name="Normal 9 4 5 9" xfId="54290"/>
    <cellStyle name="Normal 9 4 6" xfId="54291"/>
    <cellStyle name="Normal 9 4 6 10" xfId="54292"/>
    <cellStyle name="Normal 9 4 6 11" xfId="54293"/>
    <cellStyle name="Normal 9 4 6 12" xfId="54294"/>
    <cellStyle name="Normal 9 4 6 13" xfId="54295"/>
    <cellStyle name="Normal 9 4 6 14" xfId="54296"/>
    <cellStyle name="Normal 9 4 6 15" xfId="54297"/>
    <cellStyle name="Normal 9 4 6 16" xfId="54298"/>
    <cellStyle name="Normal 9 4 6 17" xfId="54299"/>
    <cellStyle name="Normal 9 4 6 18" xfId="54300"/>
    <cellStyle name="Normal 9 4 6 19" xfId="54301"/>
    <cellStyle name="Normal 9 4 6 2" xfId="54302"/>
    <cellStyle name="Normal 9 4 6 20" xfId="54303"/>
    <cellStyle name="Normal 9 4 6 21" xfId="54304"/>
    <cellStyle name="Normal 9 4 6 22" xfId="54305"/>
    <cellStyle name="Normal 9 4 6 3" xfId="54306"/>
    <cellStyle name="Normal 9 4 6 4" xfId="54307"/>
    <cellStyle name="Normal 9 4 6 5" xfId="54308"/>
    <cellStyle name="Normal 9 4 6 6" xfId="54309"/>
    <cellStyle name="Normal 9 4 6 7" xfId="54310"/>
    <cellStyle name="Normal 9 4 6 8" xfId="54311"/>
    <cellStyle name="Normal 9 4 6 9" xfId="54312"/>
    <cellStyle name="Normal 9 4 7" xfId="54313"/>
    <cellStyle name="Normal 9 4 8" xfId="54314"/>
    <cellStyle name="Normal 9 4 9" xfId="54315"/>
    <cellStyle name="Normal 9 5" xfId="54316"/>
    <cellStyle name="Normal 9 5 10" xfId="54317"/>
    <cellStyle name="Normal 9 5 11" xfId="54318"/>
    <cellStyle name="Normal 9 5 12" xfId="54319"/>
    <cellStyle name="Normal 9 5 13" xfId="54320"/>
    <cellStyle name="Normal 9 5 14" xfId="54321"/>
    <cellStyle name="Normal 9 5 15" xfId="54322"/>
    <cellStyle name="Normal 9 5 16" xfId="54323"/>
    <cellStyle name="Normal 9 5 17" xfId="54324"/>
    <cellStyle name="Normal 9 5 18" xfId="54325"/>
    <cellStyle name="Normal 9 5 19" xfId="54326"/>
    <cellStyle name="Normal 9 5 2" xfId="54327"/>
    <cellStyle name="Normal 9 5 20" xfId="54328"/>
    <cellStyle name="Normal 9 5 21" xfId="54329"/>
    <cellStyle name="Normal 9 5 22" xfId="54330"/>
    <cellStyle name="Normal 9 5 3" xfId="54331"/>
    <cellStyle name="Normal 9 5 4" xfId="54332"/>
    <cellStyle name="Normal 9 5 5" xfId="54333"/>
    <cellStyle name="Normal 9 5 6" xfId="54334"/>
    <cellStyle name="Normal 9 5 7" xfId="54335"/>
    <cellStyle name="Normal 9 5 8" xfId="54336"/>
    <cellStyle name="Normal 9 5 9" xfId="54337"/>
    <cellStyle name="Normal 9 6" xfId="54338"/>
    <cellStyle name="Normal 9 6 10" xfId="54339"/>
    <cellStyle name="Normal 9 6 11" xfId="54340"/>
    <cellStyle name="Normal 9 6 12" xfId="54341"/>
    <cellStyle name="Normal 9 6 13" xfId="54342"/>
    <cellStyle name="Normal 9 6 14" xfId="54343"/>
    <cellStyle name="Normal 9 6 15" xfId="54344"/>
    <cellStyle name="Normal 9 6 16" xfId="54345"/>
    <cellStyle name="Normal 9 6 17" xfId="54346"/>
    <cellStyle name="Normal 9 6 18" xfId="54347"/>
    <cellStyle name="Normal 9 6 19" xfId="54348"/>
    <cellStyle name="Normal 9 6 2" xfId="54349"/>
    <cellStyle name="Normal 9 6 20" xfId="54350"/>
    <cellStyle name="Normal 9 6 21" xfId="54351"/>
    <cellStyle name="Normal 9 6 22" xfId="54352"/>
    <cellStyle name="Normal 9 6 3" xfId="54353"/>
    <cellStyle name="Normal 9 6 4" xfId="54354"/>
    <cellStyle name="Normal 9 6 5" xfId="54355"/>
    <cellStyle name="Normal 9 6 6" xfId="54356"/>
    <cellStyle name="Normal 9 6 7" xfId="54357"/>
    <cellStyle name="Normal 9 6 8" xfId="54358"/>
    <cellStyle name="Normal 9 6 9" xfId="54359"/>
    <cellStyle name="Normal 9 7" xfId="54360"/>
    <cellStyle name="Normal 9 7 10" xfId="54361"/>
    <cellStyle name="Normal 9 7 11" xfId="54362"/>
    <cellStyle name="Normal 9 7 12" xfId="54363"/>
    <cellStyle name="Normal 9 7 13" xfId="54364"/>
    <cellStyle name="Normal 9 7 14" xfId="54365"/>
    <cellStyle name="Normal 9 7 15" xfId="54366"/>
    <cellStyle name="Normal 9 7 16" xfId="54367"/>
    <cellStyle name="Normal 9 7 17" xfId="54368"/>
    <cellStyle name="Normal 9 7 18" xfId="54369"/>
    <cellStyle name="Normal 9 7 19" xfId="54370"/>
    <cellStyle name="Normal 9 7 2" xfId="54371"/>
    <cellStyle name="Normal 9 7 20" xfId="54372"/>
    <cellStyle name="Normal 9 7 21" xfId="54373"/>
    <cellStyle name="Normal 9 7 22" xfId="54374"/>
    <cellStyle name="Normal 9 7 3" xfId="54375"/>
    <cellStyle name="Normal 9 7 4" xfId="54376"/>
    <cellStyle name="Normal 9 7 5" xfId="54377"/>
    <cellStyle name="Normal 9 7 6" xfId="54378"/>
    <cellStyle name="Normal 9 7 7" xfId="54379"/>
    <cellStyle name="Normal 9 7 8" xfId="54380"/>
    <cellStyle name="Normal 9 7 9" xfId="54381"/>
    <cellStyle name="Normal 9 8" xfId="54382"/>
    <cellStyle name="Normal 9 9" xfId="54383"/>
    <cellStyle name="Percent 2" xfId="54386"/>
    <cellStyle name="Title 2" xfId="5438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ement%20of%20Cash%20Flow%20-%203rd%20Quarter%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20Cash%20Advance\1.%202023%20CASH%20ADVANCE\00.%20CASH%20ADVANCE%20BALANCES\1.%202023%20CASH%20ADVANCE%20UPDATED%20BALANCE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advance"/>
      <sheetName val="Government equity 2022"/>
      <sheetName val="Sheet3"/>
      <sheetName val="Analysis"/>
      <sheetName val="NOTE"/>
      <sheetName val="financial position"/>
      <sheetName val="detailedposition.edited"/>
      <sheetName val="financial performance"/>
      <sheetName val="DETAILED.financial performance"/>
      <sheetName val="CASH FLOW"/>
      <sheetName val="PRE DEC"/>
      <sheetName val="rrr"/>
      <sheetName val="cash iv vaults"/>
      <sheetName val="Cashinbanks "/>
      <sheetName val="timedeposit"/>
      <sheetName val="receivables"/>
      <sheetName val="INTEREST RECEIVABLE"/>
      <sheetName val="LOANS RECEIVABLE"/>
      <sheetName val="receivables-2"/>
      <sheetName val="due from other funds"/>
      <sheetName val="OTHER RECEIVABLES"/>
      <sheetName val="OTHER RECEIVABLE-PENALTIES "/>
      <sheetName val="inventories "/>
      <sheetName val="advances to contractors "/>
      <sheetName val="current liabilities"/>
      <sheetName val="loans payable"/>
      <sheetName val="duetoNGAS"/>
      <sheetName val="DuetoLGU  "/>
      <sheetName val="due to other funds"/>
      <sheetName val="TRUST LIABILITES"/>
      <sheetName val="GUARANTY DEPOSIT"/>
      <sheetName val="Deferred Real Property Tax )"/>
      <sheetName val="summary prePOST"/>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ow r="14">
          <cell r="J14">
            <v>4836604760.5699997</v>
          </cell>
        </row>
      </sheetData>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2022"/>
      <sheetName val="4thQTR  final"/>
      <sheetName val="january 2023"/>
      <sheetName val="february 2023 "/>
      <sheetName val="march 2023"/>
      <sheetName val="1stQTR 2023"/>
      <sheetName val="1stQTR 2023 DILG"/>
      <sheetName val="Form 12 - UCA"/>
      <sheetName val="APRIL 2023"/>
      <sheetName val="MAY 2023"/>
      <sheetName val="JUNE 2023"/>
      <sheetName val="2ndQTR "/>
      <sheetName val="Form 12 - UCA (2nd)"/>
      <sheetName val="july schedule"/>
      <sheetName val="JULY 2023"/>
      <sheetName val="AUGUST"/>
      <sheetName val="AUGUST2023"/>
      <sheetName val="SEPTEMBER "/>
      <sheetName val="SEPTEMBER 2023"/>
      <sheetName val="OCTOBER"/>
    </sheetNames>
    <sheetDataSet>
      <sheetData sheetId="0"/>
      <sheetData sheetId="1"/>
      <sheetData sheetId="2"/>
      <sheetData sheetId="3"/>
      <sheetData sheetId="4"/>
      <sheetData sheetId="5"/>
      <sheetData sheetId="6"/>
      <sheetData sheetId="7"/>
      <sheetData sheetId="8"/>
      <sheetData sheetId="9"/>
      <sheetData sheetId="10"/>
      <sheetData sheetId="11">
        <row r="106">
          <cell r="A106" t="str">
            <v>Wilfreda Vicente</v>
          </cell>
        </row>
        <row r="112">
          <cell r="A112" t="str">
            <v>Rodolfo M. Cortez</v>
          </cell>
          <cell r="B112">
            <v>20000</v>
          </cell>
        </row>
        <row r="113">
          <cell r="A113" t="str">
            <v>Rodolfo M. Cortez</v>
          </cell>
          <cell r="B113">
            <v>30000</v>
          </cell>
        </row>
        <row r="116">
          <cell r="A116" t="str">
            <v>Melody Claire Sison</v>
          </cell>
          <cell r="B116">
            <v>200000</v>
          </cell>
        </row>
        <row r="121">
          <cell r="A121" t="str">
            <v>Nely Pioquinto</v>
          </cell>
        </row>
        <row r="128">
          <cell r="A128" t="str">
            <v>Annabel Terrado Roque</v>
          </cell>
          <cell r="B128">
            <v>744500</v>
          </cell>
        </row>
        <row r="129">
          <cell r="B129">
            <v>400000</v>
          </cell>
        </row>
        <row r="130">
          <cell r="A130" t="str">
            <v>Cristy Ubando</v>
          </cell>
        </row>
        <row r="146">
          <cell r="A146" t="str">
            <v>Joan Paulyn Patron</v>
          </cell>
        </row>
        <row r="148">
          <cell r="A148" t="str">
            <v>Josephine Bonifacio</v>
          </cell>
        </row>
        <row r="150">
          <cell r="A150" t="str">
            <v>Maria Virginia Jaile De Leon</v>
          </cell>
        </row>
        <row r="152">
          <cell r="A152" t="str">
            <v>Angelo Mislang</v>
          </cell>
        </row>
        <row r="154">
          <cell r="A154" t="str">
            <v>Jovelyn Narzita</v>
          </cell>
        </row>
        <row r="156">
          <cell r="A156" t="str">
            <v>Monika Aliguas Labaupa</v>
          </cell>
        </row>
        <row r="167">
          <cell r="A167" t="str">
            <v>Nelly Pioquinto</v>
          </cell>
          <cell r="B167">
            <v>5811.75</v>
          </cell>
        </row>
        <row r="178">
          <cell r="B178">
            <v>111500</v>
          </cell>
        </row>
        <row r="189">
          <cell r="A189" t="str">
            <v>Sheinami Manaois</v>
          </cell>
          <cell r="B189">
            <v>2000</v>
          </cell>
        </row>
        <row r="199">
          <cell r="A199" t="str">
            <v>Salvador Vedaña</v>
          </cell>
          <cell r="B199">
            <v>10000</v>
          </cell>
        </row>
        <row r="200">
          <cell r="B200">
            <v>7000</v>
          </cell>
        </row>
        <row r="201">
          <cell r="A201" t="str">
            <v>Eugenio G. Ramos</v>
          </cell>
          <cell r="B201">
            <v>2500</v>
          </cell>
        </row>
        <row r="202">
          <cell r="B202">
            <v>1200</v>
          </cell>
        </row>
        <row r="203">
          <cell r="B203">
            <v>5000</v>
          </cell>
        </row>
        <row r="204">
          <cell r="B204">
            <v>20000</v>
          </cell>
        </row>
        <row r="205">
          <cell r="B205">
            <v>5000</v>
          </cell>
        </row>
        <row r="206">
          <cell r="A206" t="str">
            <v>Roderick Mina</v>
          </cell>
          <cell r="B206">
            <v>3600</v>
          </cell>
        </row>
        <row r="207">
          <cell r="A207" t="str">
            <v>Felipe Santillan</v>
          </cell>
          <cell r="B207">
            <v>1250</v>
          </cell>
        </row>
        <row r="208">
          <cell r="A208" t="str">
            <v>Narciso Ramos</v>
          </cell>
          <cell r="B208">
            <v>1250</v>
          </cell>
        </row>
        <row r="209">
          <cell r="A209" t="str">
            <v>Rodolfo Rodrigo</v>
          </cell>
          <cell r="B209">
            <v>500</v>
          </cell>
        </row>
        <row r="210">
          <cell r="A210" t="str">
            <v>Rodolfo Itchon</v>
          </cell>
          <cell r="B210">
            <v>1000</v>
          </cell>
        </row>
        <row r="211">
          <cell r="A211" t="str">
            <v>Rodolfo Itchon</v>
          </cell>
          <cell r="B211">
            <v>1500</v>
          </cell>
        </row>
        <row r="212">
          <cell r="A212" t="str">
            <v>Rodolfo Rivera</v>
          </cell>
          <cell r="B212">
            <v>1300</v>
          </cell>
        </row>
        <row r="213">
          <cell r="A213" t="str">
            <v>Federico Victorio</v>
          </cell>
          <cell r="B213">
            <v>1500</v>
          </cell>
        </row>
        <row r="214">
          <cell r="A214" t="str">
            <v>Maximu Dulay</v>
          </cell>
          <cell r="B214">
            <v>5000</v>
          </cell>
        </row>
        <row r="217">
          <cell r="A217" t="str">
            <v>Verna Nava-Perez</v>
          </cell>
          <cell r="B217">
            <v>20000</v>
          </cell>
        </row>
        <row r="232">
          <cell r="A232" t="str">
            <v>Cristy Ubando</v>
          </cell>
          <cell r="B232">
            <v>24999.999999999978</v>
          </cell>
        </row>
        <row r="233">
          <cell r="B233">
            <v>2726913.12</v>
          </cell>
        </row>
        <row r="238">
          <cell r="A238" t="str">
            <v>Cherryl Escaño</v>
          </cell>
        </row>
      </sheetData>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topLeftCell="A8" zoomScale="130" zoomScaleNormal="145" zoomScaleSheetLayoutView="130" workbookViewId="0">
      <selection activeCell="K11" sqref="K11"/>
    </sheetView>
  </sheetViews>
  <sheetFormatPr defaultRowHeight="15"/>
  <cols>
    <col min="1" max="1" width="34.42578125" style="4" customWidth="1"/>
    <col min="2" max="2" width="21.5703125" style="4" customWidth="1"/>
    <col min="3" max="3" width="16.140625" style="28" bestFit="1" customWidth="1"/>
    <col min="4" max="4" width="15.5703125" style="39" customWidth="1"/>
    <col min="5" max="5" width="12" style="39" customWidth="1"/>
    <col min="6" max="6" width="13.42578125" style="4" customWidth="1"/>
    <col min="7" max="7" width="15.7109375" style="28" customWidth="1"/>
    <col min="8" max="8" width="14" style="4" customWidth="1"/>
    <col min="9" max="10" width="15.7109375" style="4" customWidth="1"/>
    <col min="11" max="11" width="8.85546875" style="4" customWidth="1"/>
  </cols>
  <sheetData>
    <row r="1" spans="1:11">
      <c r="A1" s="11" t="s">
        <v>0</v>
      </c>
      <c r="B1" s="3"/>
      <c r="C1" s="23"/>
      <c r="D1" s="33"/>
      <c r="E1" s="33"/>
    </row>
    <row r="2" spans="1:11">
      <c r="A2" s="5"/>
      <c r="B2" s="5"/>
      <c r="C2" s="24"/>
      <c r="D2" s="34"/>
      <c r="E2" s="34"/>
    </row>
    <row r="3" spans="1:11">
      <c r="A3" s="215" t="s">
        <v>1</v>
      </c>
      <c r="B3" s="215"/>
      <c r="C3" s="215"/>
      <c r="D3" s="215"/>
      <c r="E3" s="215"/>
      <c r="F3" s="215"/>
      <c r="G3" s="215"/>
      <c r="H3" s="215"/>
      <c r="I3" s="215"/>
    </row>
    <row r="4" spans="1:11">
      <c r="A4" s="6"/>
      <c r="B4" s="6"/>
      <c r="C4" s="25"/>
      <c r="D4" s="35"/>
      <c r="E4" s="35"/>
    </row>
    <row r="5" spans="1:11">
      <c r="A5" s="13" t="s">
        <v>2</v>
      </c>
      <c r="B5" s="56">
        <v>1</v>
      </c>
      <c r="C5" s="26"/>
      <c r="D5" s="36" t="s">
        <v>3</v>
      </c>
      <c r="F5" s="81" t="s">
        <v>143</v>
      </c>
      <c r="H5" s="39"/>
    </row>
    <row r="6" spans="1:11">
      <c r="A6" s="1" t="s">
        <v>4</v>
      </c>
      <c r="B6" s="16" t="s">
        <v>28</v>
      </c>
      <c r="C6" s="27"/>
      <c r="D6" s="37" t="s">
        <v>5</v>
      </c>
      <c r="F6" s="56">
        <v>2</v>
      </c>
      <c r="H6" s="39"/>
    </row>
    <row r="7" spans="1:11">
      <c r="A7" s="1" t="s">
        <v>6</v>
      </c>
      <c r="D7" s="38"/>
    </row>
    <row r="8" spans="1:11" ht="15.75" thickBot="1">
      <c r="A8" s="6"/>
    </row>
    <row r="9" spans="1:11" ht="14.45" customHeight="1">
      <c r="A9" s="216" t="s">
        <v>7</v>
      </c>
      <c r="B9" s="219" t="s">
        <v>8</v>
      </c>
      <c r="C9" s="222" t="s">
        <v>9</v>
      </c>
      <c r="D9" s="225" t="s">
        <v>142</v>
      </c>
      <c r="E9" s="228" t="s">
        <v>11</v>
      </c>
      <c r="F9" s="231" t="s">
        <v>12</v>
      </c>
      <c r="G9" s="231"/>
      <c r="H9" s="232" t="s">
        <v>13</v>
      </c>
      <c r="I9" s="233" t="s">
        <v>14</v>
      </c>
    </row>
    <row r="10" spans="1:11" ht="14.45" customHeight="1">
      <c r="A10" s="217"/>
      <c r="B10" s="220"/>
      <c r="C10" s="223"/>
      <c r="D10" s="226"/>
      <c r="E10" s="229"/>
      <c r="F10" s="236" t="s">
        <v>15</v>
      </c>
      <c r="G10" s="237" t="s">
        <v>16</v>
      </c>
      <c r="H10" s="220"/>
      <c r="I10" s="234"/>
    </row>
    <row r="11" spans="1:11" ht="15.75" thickBot="1">
      <c r="A11" s="218"/>
      <c r="B11" s="221"/>
      <c r="C11" s="224"/>
      <c r="D11" s="227"/>
      <c r="E11" s="230"/>
      <c r="F11" s="221"/>
      <c r="G11" s="224"/>
      <c r="H11" s="221"/>
      <c r="I11" s="235"/>
    </row>
    <row r="12" spans="1:11" s="83" customFormat="1" ht="14.45" customHeight="1">
      <c r="A12" s="205" t="s">
        <v>17</v>
      </c>
      <c r="B12" s="201"/>
      <c r="C12" s="203"/>
      <c r="D12" s="199"/>
      <c r="E12" s="199"/>
      <c r="F12" s="201"/>
      <c r="G12" s="203"/>
      <c r="H12" s="201"/>
      <c r="I12" s="192"/>
      <c r="J12" s="82"/>
      <c r="K12" s="82"/>
    </row>
    <row r="13" spans="1:11" s="83" customFormat="1">
      <c r="A13" s="205"/>
      <c r="B13" s="201"/>
      <c r="C13" s="203"/>
      <c r="D13" s="199"/>
      <c r="E13" s="199"/>
      <c r="F13" s="201"/>
      <c r="G13" s="203"/>
      <c r="H13" s="201"/>
      <c r="I13" s="192"/>
      <c r="J13" s="82"/>
      <c r="K13" s="82"/>
    </row>
    <row r="14" spans="1:11" s="83" customFormat="1" ht="20.25" customHeight="1">
      <c r="A14" s="206"/>
      <c r="B14" s="202"/>
      <c r="C14" s="204"/>
      <c r="D14" s="200"/>
      <c r="E14" s="200"/>
      <c r="F14" s="202"/>
      <c r="G14" s="204"/>
      <c r="H14" s="202"/>
      <c r="I14" s="193"/>
      <c r="J14" s="82"/>
      <c r="K14" s="82"/>
    </row>
    <row r="15" spans="1:11" s="41" customFormat="1" ht="26.25">
      <c r="A15" s="69" t="s">
        <v>105</v>
      </c>
      <c r="B15" s="55" t="s">
        <v>106</v>
      </c>
      <c r="C15" s="43">
        <v>2924472</v>
      </c>
      <c r="D15" s="44"/>
      <c r="E15" s="44"/>
      <c r="F15" s="42"/>
      <c r="H15" s="42"/>
      <c r="I15" s="75" t="s">
        <v>138</v>
      </c>
      <c r="J15" s="40"/>
      <c r="K15" s="40"/>
    </row>
    <row r="16" spans="1:11" s="41" customFormat="1" ht="26.25">
      <c r="A16" s="69" t="s">
        <v>108</v>
      </c>
      <c r="B16" s="55" t="s">
        <v>107</v>
      </c>
      <c r="C16" s="43">
        <v>2000000</v>
      </c>
      <c r="D16" s="44"/>
      <c r="E16" s="44"/>
      <c r="F16" s="42"/>
      <c r="G16" s="43"/>
      <c r="H16" s="42"/>
      <c r="I16" s="70" t="s">
        <v>137</v>
      </c>
      <c r="J16" s="40"/>
      <c r="K16" s="40"/>
    </row>
    <row r="17" spans="1:11" s="41" customFormat="1" ht="26.25">
      <c r="A17" s="69" t="s">
        <v>109</v>
      </c>
      <c r="B17" s="55" t="s">
        <v>110</v>
      </c>
      <c r="C17" s="43">
        <v>3000000</v>
      </c>
      <c r="D17" s="44"/>
      <c r="E17" s="44"/>
      <c r="F17" s="42"/>
      <c r="G17" s="43"/>
      <c r="H17" s="42"/>
      <c r="I17" s="70" t="s">
        <v>137</v>
      </c>
      <c r="J17" s="40"/>
      <c r="K17" s="40"/>
    </row>
    <row r="18" spans="1:11" s="83" customFormat="1" ht="14.45" customHeight="1">
      <c r="A18" s="207" t="s">
        <v>18</v>
      </c>
      <c r="B18" s="194"/>
      <c r="C18" s="188"/>
      <c r="D18" s="190"/>
      <c r="E18" s="190"/>
      <c r="F18" s="194"/>
      <c r="G18" s="84"/>
      <c r="H18" s="194"/>
      <c r="I18" s="196"/>
      <c r="J18" s="82"/>
      <c r="K18" s="82"/>
    </row>
    <row r="19" spans="1:11" s="83" customFormat="1">
      <c r="A19" s="208"/>
      <c r="B19" s="195"/>
      <c r="C19" s="211"/>
      <c r="D19" s="191"/>
      <c r="E19" s="191"/>
      <c r="F19" s="195"/>
      <c r="G19" s="85"/>
      <c r="H19" s="195"/>
      <c r="I19" s="197"/>
      <c r="J19" s="82"/>
      <c r="K19" s="82"/>
    </row>
    <row r="20" spans="1:11" s="83" customFormat="1" ht="19.5" customHeight="1">
      <c r="A20" s="209"/>
      <c r="B20" s="210"/>
      <c r="C20" s="212"/>
      <c r="D20" s="198"/>
      <c r="E20" s="198"/>
      <c r="F20" s="210"/>
      <c r="G20" s="86"/>
      <c r="H20" s="210"/>
      <c r="I20" s="238"/>
      <c r="J20" s="82"/>
      <c r="K20" s="82"/>
    </row>
    <row r="21" spans="1:11" ht="26.25" hidden="1">
      <c r="A21" s="71" t="s">
        <v>111</v>
      </c>
      <c r="B21" s="57" t="s">
        <v>112</v>
      </c>
      <c r="C21" s="46">
        <v>20000000</v>
      </c>
      <c r="D21" s="47"/>
      <c r="E21" s="47"/>
      <c r="F21" s="48"/>
      <c r="G21" s="45"/>
      <c r="H21" s="48"/>
      <c r="I21" s="72"/>
    </row>
    <row r="22" spans="1:11" ht="38.25" hidden="1">
      <c r="A22" s="73" t="s">
        <v>66</v>
      </c>
      <c r="B22" s="58"/>
      <c r="C22" s="46"/>
      <c r="D22" s="47"/>
      <c r="E22" s="47"/>
      <c r="F22" s="48"/>
      <c r="G22" s="45"/>
      <c r="H22" s="48"/>
      <c r="I22" s="72"/>
    </row>
    <row r="23" spans="1:11" s="32" customFormat="1" ht="40.5" customHeight="1">
      <c r="A23" s="74" t="s">
        <v>29</v>
      </c>
      <c r="B23" s="59" t="s">
        <v>67</v>
      </c>
      <c r="C23" s="60">
        <v>1000000</v>
      </c>
      <c r="D23" s="61"/>
      <c r="E23" s="61"/>
      <c r="F23" s="62"/>
      <c r="G23" s="63"/>
      <c r="H23" s="62"/>
      <c r="I23" s="75" t="s">
        <v>138</v>
      </c>
      <c r="J23" s="31"/>
      <c r="K23" s="31"/>
    </row>
    <row r="24" spans="1:11" s="30" customFormat="1" ht="26.25">
      <c r="A24" s="76" t="s">
        <v>30</v>
      </c>
      <c r="B24" s="64" t="s">
        <v>68</v>
      </c>
      <c r="C24" s="65">
        <v>1000000</v>
      </c>
      <c r="D24" s="66"/>
      <c r="E24" s="66"/>
      <c r="F24" s="67"/>
      <c r="G24" s="68"/>
      <c r="H24" s="67"/>
      <c r="I24" s="77" t="s">
        <v>137</v>
      </c>
      <c r="J24" s="29"/>
      <c r="K24" s="29"/>
    </row>
    <row r="25" spans="1:11" s="30" customFormat="1" ht="26.25">
      <c r="A25" s="76" t="s">
        <v>31</v>
      </c>
      <c r="B25" s="64" t="s">
        <v>69</v>
      </c>
      <c r="C25" s="65">
        <v>1000000</v>
      </c>
      <c r="D25" s="66"/>
      <c r="E25" s="66"/>
      <c r="F25" s="67"/>
      <c r="G25" s="68"/>
      <c r="H25" s="67"/>
      <c r="I25" s="77" t="s">
        <v>137</v>
      </c>
      <c r="J25" s="29"/>
      <c r="K25" s="29"/>
    </row>
    <row r="26" spans="1:11" s="30" customFormat="1" ht="39" customHeight="1">
      <c r="A26" s="99" t="s">
        <v>32</v>
      </c>
      <c r="B26" s="100" t="s">
        <v>70</v>
      </c>
      <c r="C26" s="101">
        <v>1000000</v>
      </c>
      <c r="D26" s="102"/>
      <c r="E26" s="102"/>
      <c r="F26" s="103"/>
      <c r="G26" s="104"/>
      <c r="H26" s="103"/>
      <c r="I26" s="105" t="s">
        <v>137</v>
      </c>
      <c r="J26" s="29"/>
      <c r="K26" s="29"/>
    </row>
    <row r="27" spans="1:11" s="30" customFormat="1" ht="39">
      <c r="A27" s="91" t="s">
        <v>33</v>
      </c>
      <c r="B27" s="92" t="s">
        <v>71</v>
      </c>
      <c r="C27" s="93">
        <v>1000000</v>
      </c>
      <c r="D27" s="94">
        <v>45103</v>
      </c>
      <c r="E27" s="94">
        <v>45104</v>
      </c>
      <c r="F27" s="95">
        <v>1</v>
      </c>
      <c r="G27" s="96">
        <f>C27*F27</f>
        <v>1000000</v>
      </c>
      <c r="H27" s="97"/>
      <c r="I27" s="98" t="s">
        <v>139</v>
      </c>
      <c r="J27" s="29"/>
      <c r="K27" s="29"/>
    </row>
    <row r="28" spans="1:11" s="30" customFormat="1" ht="39">
      <c r="A28" s="78" t="s">
        <v>34</v>
      </c>
      <c r="B28" s="54" t="s">
        <v>72</v>
      </c>
      <c r="C28" s="49">
        <v>1000000</v>
      </c>
      <c r="D28" s="50"/>
      <c r="E28" s="50"/>
      <c r="F28" s="51"/>
      <c r="G28" s="52"/>
      <c r="H28" s="51"/>
      <c r="I28" s="79" t="s">
        <v>137</v>
      </c>
      <c r="J28" s="29"/>
      <c r="K28" s="29"/>
    </row>
    <row r="29" spans="1:11" s="30" customFormat="1" ht="39">
      <c r="A29" s="78" t="s">
        <v>35</v>
      </c>
      <c r="B29" s="54" t="s">
        <v>73</v>
      </c>
      <c r="C29" s="49">
        <v>1000000</v>
      </c>
      <c r="D29" s="50"/>
      <c r="E29" s="50"/>
      <c r="F29" s="51"/>
      <c r="G29" s="52"/>
      <c r="H29" s="51"/>
      <c r="I29" s="79" t="s">
        <v>137</v>
      </c>
      <c r="J29" s="29"/>
      <c r="K29" s="29"/>
    </row>
    <row r="30" spans="1:11" s="30" customFormat="1" ht="29.25" customHeight="1">
      <c r="A30" s="78" t="s">
        <v>36</v>
      </c>
      <c r="B30" s="54" t="s">
        <v>74</v>
      </c>
      <c r="C30" s="49">
        <v>1000000</v>
      </c>
      <c r="D30" s="50"/>
      <c r="E30" s="50"/>
      <c r="F30" s="51"/>
      <c r="G30" s="52"/>
      <c r="H30" s="51"/>
      <c r="I30" s="79" t="s">
        <v>137</v>
      </c>
      <c r="J30" s="29"/>
      <c r="K30" s="29"/>
    </row>
    <row r="31" spans="1:11" s="30" customFormat="1" ht="51.75">
      <c r="A31" s="78" t="s">
        <v>37</v>
      </c>
      <c r="B31" s="54" t="s">
        <v>75</v>
      </c>
      <c r="C31" s="49">
        <v>1000000</v>
      </c>
      <c r="D31" s="50">
        <v>45068</v>
      </c>
      <c r="E31" s="50">
        <v>45069</v>
      </c>
      <c r="F31" s="87">
        <v>1</v>
      </c>
      <c r="G31" s="52">
        <f>C31*F31</f>
        <v>1000000</v>
      </c>
      <c r="H31" s="51"/>
      <c r="I31" s="79" t="s">
        <v>139</v>
      </c>
      <c r="J31" s="29"/>
      <c r="K31" s="29"/>
    </row>
    <row r="32" spans="1:11" s="30" customFormat="1" ht="51.75">
      <c r="A32" s="78" t="s">
        <v>38</v>
      </c>
      <c r="B32" s="54" t="s">
        <v>76</v>
      </c>
      <c r="C32" s="49">
        <v>1000000</v>
      </c>
      <c r="D32" s="50">
        <v>45068</v>
      </c>
      <c r="E32" s="50">
        <v>45069</v>
      </c>
      <c r="F32" s="87">
        <v>1</v>
      </c>
      <c r="G32" s="52">
        <f>C32*F32</f>
        <v>1000000</v>
      </c>
      <c r="H32" s="51"/>
      <c r="I32" s="79" t="s">
        <v>139</v>
      </c>
      <c r="J32" s="29"/>
      <c r="K32" s="29"/>
    </row>
    <row r="33" spans="1:11" s="30" customFormat="1" ht="26.25">
      <c r="A33" s="78" t="s">
        <v>39</v>
      </c>
      <c r="B33" s="54" t="s">
        <v>77</v>
      </c>
      <c r="C33" s="49">
        <v>1000000</v>
      </c>
      <c r="D33" s="50"/>
      <c r="E33" s="50"/>
      <c r="F33" s="51"/>
      <c r="G33" s="52"/>
      <c r="H33" s="51"/>
      <c r="I33" s="79" t="s">
        <v>137</v>
      </c>
      <c r="J33" s="29"/>
      <c r="K33" s="29"/>
    </row>
    <row r="34" spans="1:11" s="30" customFormat="1" ht="64.5">
      <c r="A34" s="78" t="s">
        <v>40</v>
      </c>
      <c r="B34" s="54" t="s">
        <v>78</v>
      </c>
      <c r="C34" s="49">
        <v>1000000</v>
      </c>
      <c r="D34" s="50"/>
      <c r="E34" s="50"/>
      <c r="F34" s="51"/>
      <c r="G34" s="52"/>
      <c r="H34" s="51"/>
      <c r="I34" s="79" t="s">
        <v>137</v>
      </c>
      <c r="J34" s="29"/>
      <c r="K34" s="29"/>
    </row>
    <row r="35" spans="1:11" s="30" customFormat="1" ht="26.25">
      <c r="A35" s="78" t="s">
        <v>41</v>
      </c>
      <c r="B35" s="54" t="s">
        <v>79</v>
      </c>
      <c r="C35" s="49">
        <v>1000000</v>
      </c>
      <c r="D35" s="50"/>
      <c r="E35" s="50"/>
      <c r="F35" s="51"/>
      <c r="G35" s="52"/>
      <c r="H35" s="51"/>
      <c r="I35" s="79" t="s">
        <v>137</v>
      </c>
      <c r="J35" s="29"/>
      <c r="K35" s="29"/>
    </row>
    <row r="36" spans="1:11" s="30" customFormat="1" ht="26.25">
      <c r="A36" s="78" t="s">
        <v>42</v>
      </c>
      <c r="B36" s="54" t="s">
        <v>80</v>
      </c>
      <c r="C36" s="49">
        <v>1000000</v>
      </c>
      <c r="D36" s="50"/>
      <c r="E36" s="50"/>
      <c r="F36" s="51"/>
      <c r="G36" s="52"/>
      <c r="H36" s="51"/>
      <c r="I36" s="79" t="s">
        <v>137</v>
      </c>
      <c r="J36" s="29"/>
      <c r="K36" s="29"/>
    </row>
    <row r="37" spans="1:11" s="30" customFormat="1" ht="39">
      <c r="A37" s="78" t="s">
        <v>43</v>
      </c>
      <c r="B37" s="54" t="s">
        <v>81</v>
      </c>
      <c r="C37" s="49">
        <v>1000000</v>
      </c>
      <c r="D37" s="50"/>
      <c r="E37" s="50"/>
      <c r="F37" s="51"/>
      <c r="G37" s="52"/>
      <c r="H37" s="51"/>
      <c r="I37" s="79" t="s">
        <v>137</v>
      </c>
      <c r="J37" s="29"/>
      <c r="K37" s="29"/>
    </row>
    <row r="38" spans="1:11" s="30" customFormat="1" ht="39">
      <c r="A38" s="78" t="s">
        <v>44</v>
      </c>
      <c r="B38" s="54" t="s">
        <v>82</v>
      </c>
      <c r="C38" s="49">
        <v>1000000</v>
      </c>
      <c r="D38" s="50"/>
      <c r="E38" s="50"/>
      <c r="F38" s="51"/>
      <c r="G38" s="52"/>
      <c r="H38" s="51"/>
      <c r="I38" s="79" t="s">
        <v>137</v>
      </c>
      <c r="J38" s="29"/>
      <c r="K38" s="29"/>
    </row>
    <row r="39" spans="1:11" s="30" customFormat="1" ht="39">
      <c r="A39" s="78" t="s">
        <v>45</v>
      </c>
      <c r="B39" s="54" t="s">
        <v>83</v>
      </c>
      <c r="C39" s="49">
        <v>1000000</v>
      </c>
      <c r="D39" s="50">
        <v>45075</v>
      </c>
      <c r="E39" s="50">
        <v>45076</v>
      </c>
      <c r="F39" s="87">
        <v>1</v>
      </c>
      <c r="G39" s="52">
        <f>C39*F39</f>
        <v>1000000</v>
      </c>
      <c r="H39" s="51"/>
      <c r="I39" s="79" t="s">
        <v>139</v>
      </c>
      <c r="J39" s="29"/>
      <c r="K39" s="29"/>
    </row>
    <row r="40" spans="1:11" s="30" customFormat="1" ht="55.5" customHeight="1">
      <c r="A40" s="78" t="s">
        <v>46</v>
      </c>
      <c r="B40" s="54" t="s">
        <v>84</v>
      </c>
      <c r="C40" s="49">
        <v>1000000</v>
      </c>
      <c r="D40" s="50">
        <v>45075</v>
      </c>
      <c r="E40" s="50">
        <v>45076</v>
      </c>
      <c r="F40" s="87">
        <v>1</v>
      </c>
      <c r="G40" s="52">
        <f>C40*F40</f>
        <v>1000000</v>
      </c>
      <c r="H40" s="51"/>
      <c r="I40" s="79" t="s">
        <v>139</v>
      </c>
      <c r="J40" s="29"/>
      <c r="K40" s="29"/>
    </row>
    <row r="41" spans="1:11" s="30" customFormat="1" ht="51.75">
      <c r="A41" s="78" t="s">
        <v>47</v>
      </c>
      <c r="B41" s="54" t="s">
        <v>85</v>
      </c>
      <c r="C41" s="49">
        <v>1000000</v>
      </c>
      <c r="D41" s="50">
        <v>45075</v>
      </c>
      <c r="E41" s="50">
        <v>45076</v>
      </c>
      <c r="F41" s="87">
        <v>1</v>
      </c>
      <c r="G41" s="52">
        <f>C41*F41</f>
        <v>1000000</v>
      </c>
      <c r="H41" s="51"/>
      <c r="I41" s="79" t="s">
        <v>139</v>
      </c>
      <c r="J41" s="29"/>
      <c r="K41" s="29"/>
    </row>
    <row r="42" spans="1:11" s="30" customFormat="1" ht="39">
      <c r="A42" s="78" t="s">
        <v>48</v>
      </c>
      <c r="B42" s="54" t="s">
        <v>86</v>
      </c>
      <c r="C42" s="49">
        <v>1000000</v>
      </c>
      <c r="D42" s="50">
        <v>45075</v>
      </c>
      <c r="E42" s="50">
        <v>45075</v>
      </c>
      <c r="F42" s="87">
        <v>1</v>
      </c>
      <c r="G42" s="52">
        <f>C42*F42</f>
        <v>1000000</v>
      </c>
      <c r="H42" s="51"/>
      <c r="I42" s="79" t="s">
        <v>139</v>
      </c>
      <c r="J42" s="29"/>
      <c r="K42" s="29"/>
    </row>
    <row r="43" spans="1:11" s="30" customFormat="1" ht="39">
      <c r="A43" s="78" t="s">
        <v>49</v>
      </c>
      <c r="B43" s="54" t="s">
        <v>87</v>
      </c>
      <c r="C43" s="49">
        <v>1000000</v>
      </c>
      <c r="D43" s="50"/>
      <c r="E43" s="50"/>
      <c r="F43" s="51"/>
      <c r="G43" s="52"/>
      <c r="H43" s="51"/>
      <c r="I43" s="79" t="s">
        <v>137</v>
      </c>
      <c r="J43" s="29"/>
      <c r="K43" s="29"/>
    </row>
    <row r="44" spans="1:11" s="30" customFormat="1" ht="26.25">
      <c r="A44" s="78" t="s">
        <v>50</v>
      </c>
      <c r="B44" s="54" t="s">
        <v>88</v>
      </c>
      <c r="C44" s="49">
        <v>1000000</v>
      </c>
      <c r="D44" s="50"/>
      <c r="E44" s="50"/>
      <c r="F44" s="51"/>
      <c r="G44" s="52"/>
      <c r="H44" s="51"/>
      <c r="I44" s="79" t="s">
        <v>137</v>
      </c>
      <c r="J44" s="29"/>
      <c r="K44" s="29"/>
    </row>
    <row r="45" spans="1:11" s="30" customFormat="1" ht="39">
      <c r="A45" s="78" t="s">
        <v>51</v>
      </c>
      <c r="B45" s="54" t="s">
        <v>89</v>
      </c>
      <c r="C45" s="49">
        <v>1000000</v>
      </c>
      <c r="D45" s="50">
        <v>45090</v>
      </c>
      <c r="E45" s="50">
        <v>45090</v>
      </c>
      <c r="F45" s="87">
        <v>1</v>
      </c>
      <c r="G45" s="52">
        <f>C45*F45</f>
        <v>1000000</v>
      </c>
      <c r="H45" s="51"/>
      <c r="I45" s="79" t="s">
        <v>139</v>
      </c>
      <c r="J45" s="29"/>
      <c r="K45" s="29"/>
    </row>
    <row r="46" spans="1:11" s="30" customFormat="1" ht="53.25" customHeight="1">
      <c r="A46" s="78" t="s">
        <v>52</v>
      </c>
      <c r="B46" s="54" t="s">
        <v>90</v>
      </c>
      <c r="C46" s="49">
        <v>1000000</v>
      </c>
      <c r="D46" s="50"/>
      <c r="E46" s="50"/>
      <c r="F46" s="51"/>
      <c r="G46" s="52"/>
      <c r="H46" s="51"/>
      <c r="I46" s="79" t="s">
        <v>137</v>
      </c>
      <c r="J46" s="29"/>
      <c r="K46" s="29"/>
    </row>
    <row r="47" spans="1:11" s="30" customFormat="1" ht="39">
      <c r="A47" s="78" t="s">
        <v>53</v>
      </c>
      <c r="B47" s="54" t="s">
        <v>91</v>
      </c>
      <c r="C47" s="49">
        <v>1000000</v>
      </c>
      <c r="D47" s="50">
        <v>45090</v>
      </c>
      <c r="E47" s="50">
        <v>45091</v>
      </c>
      <c r="F47" s="87">
        <v>1</v>
      </c>
      <c r="G47" s="52">
        <f>C47*F47</f>
        <v>1000000</v>
      </c>
      <c r="H47" s="51"/>
      <c r="I47" s="79" t="s">
        <v>139</v>
      </c>
      <c r="J47" s="29"/>
      <c r="K47" s="29"/>
    </row>
    <row r="48" spans="1:11" s="30" customFormat="1" ht="39">
      <c r="A48" s="78" t="s">
        <v>54</v>
      </c>
      <c r="B48" s="54" t="s">
        <v>92</v>
      </c>
      <c r="C48" s="49">
        <v>1000000</v>
      </c>
      <c r="D48" s="50">
        <v>45090</v>
      </c>
      <c r="E48" s="50">
        <v>45091</v>
      </c>
      <c r="F48" s="87">
        <v>1</v>
      </c>
      <c r="G48" s="52">
        <f>C48*F48</f>
        <v>1000000</v>
      </c>
      <c r="H48" s="51"/>
      <c r="I48" s="79" t="s">
        <v>139</v>
      </c>
      <c r="J48" s="29"/>
      <c r="K48" s="29"/>
    </row>
    <row r="49" spans="1:11" s="30" customFormat="1" ht="52.5" customHeight="1">
      <c r="A49" s="78" t="s">
        <v>53</v>
      </c>
      <c r="B49" s="54" t="s">
        <v>93</v>
      </c>
      <c r="C49" s="49">
        <v>1000000</v>
      </c>
      <c r="D49" s="50">
        <v>45090</v>
      </c>
      <c r="E49" s="50">
        <v>45091</v>
      </c>
      <c r="F49" s="87">
        <v>1</v>
      </c>
      <c r="G49" s="52">
        <f>C49*F49</f>
        <v>1000000</v>
      </c>
      <c r="H49" s="51"/>
      <c r="I49" s="79" t="s">
        <v>139</v>
      </c>
      <c r="J49" s="29"/>
      <c r="K49" s="29"/>
    </row>
    <row r="50" spans="1:11" s="30" customFormat="1" ht="77.25">
      <c r="A50" s="106" t="s">
        <v>55</v>
      </c>
      <c r="B50" s="107" t="s">
        <v>94</v>
      </c>
      <c r="C50" s="108">
        <v>1000000</v>
      </c>
      <c r="D50" s="109">
        <v>45090</v>
      </c>
      <c r="E50" s="109">
        <v>45091</v>
      </c>
      <c r="F50" s="110">
        <v>1</v>
      </c>
      <c r="G50" s="111">
        <f>C50*F50</f>
        <v>1000000</v>
      </c>
      <c r="H50" s="112"/>
      <c r="I50" s="113" t="s">
        <v>139</v>
      </c>
      <c r="J50" s="29"/>
      <c r="K50" s="29"/>
    </row>
    <row r="51" spans="1:11" s="30" customFormat="1" ht="39">
      <c r="A51" s="114" t="s">
        <v>56</v>
      </c>
      <c r="B51" s="115" t="s">
        <v>95</v>
      </c>
      <c r="C51" s="116">
        <v>1000000</v>
      </c>
      <c r="D51" s="117">
        <v>45090</v>
      </c>
      <c r="E51" s="117">
        <v>45090</v>
      </c>
      <c r="F51" s="118">
        <v>1</v>
      </c>
      <c r="G51" s="119">
        <f>C51*F51</f>
        <v>1000000</v>
      </c>
      <c r="H51" s="120"/>
      <c r="I51" s="121" t="s">
        <v>139</v>
      </c>
      <c r="J51" s="29"/>
      <c r="K51" s="29"/>
    </row>
    <row r="52" spans="1:11" s="30" customFormat="1" ht="51.75">
      <c r="A52" s="78" t="s">
        <v>57</v>
      </c>
      <c r="B52" s="54" t="s">
        <v>96</v>
      </c>
      <c r="C52" s="49">
        <v>1000000</v>
      </c>
      <c r="D52" s="50"/>
      <c r="E52" s="50"/>
      <c r="F52" s="51"/>
      <c r="G52" s="52"/>
      <c r="H52" s="51"/>
      <c r="I52" s="79" t="s">
        <v>137</v>
      </c>
      <c r="J52" s="29"/>
      <c r="K52" s="29"/>
    </row>
    <row r="53" spans="1:11" s="30" customFormat="1" ht="39">
      <c r="A53" s="78" t="s">
        <v>58</v>
      </c>
      <c r="B53" s="54" t="s">
        <v>97</v>
      </c>
      <c r="C53" s="49">
        <v>1000000</v>
      </c>
      <c r="D53" s="50">
        <v>45090</v>
      </c>
      <c r="E53" s="50">
        <v>45091</v>
      </c>
      <c r="F53" s="87">
        <v>1</v>
      </c>
      <c r="G53" s="52">
        <f t="shared" ref="G53:G59" si="0">C53*F53</f>
        <v>1000000</v>
      </c>
      <c r="H53" s="51"/>
      <c r="I53" s="79" t="s">
        <v>139</v>
      </c>
      <c r="J53" s="29"/>
      <c r="K53" s="29"/>
    </row>
    <row r="54" spans="1:11" s="30" customFormat="1" ht="51.75">
      <c r="A54" s="78" t="s">
        <v>59</v>
      </c>
      <c r="B54" s="54" t="s">
        <v>98</v>
      </c>
      <c r="C54" s="49">
        <v>1000000</v>
      </c>
      <c r="D54" s="50">
        <v>45090</v>
      </c>
      <c r="E54" s="50">
        <v>45091</v>
      </c>
      <c r="F54" s="87">
        <v>1</v>
      </c>
      <c r="G54" s="52">
        <f t="shared" si="0"/>
        <v>1000000</v>
      </c>
      <c r="H54" s="51"/>
      <c r="I54" s="79" t="s">
        <v>139</v>
      </c>
      <c r="J54" s="29"/>
      <c r="K54" s="29"/>
    </row>
    <row r="55" spans="1:11" s="30" customFormat="1" ht="51.75">
      <c r="A55" s="78" t="s">
        <v>60</v>
      </c>
      <c r="B55" s="54" t="s">
        <v>99</v>
      </c>
      <c r="C55" s="49">
        <v>1000000</v>
      </c>
      <c r="D55" s="50">
        <v>45090</v>
      </c>
      <c r="E55" s="50">
        <v>45091</v>
      </c>
      <c r="F55" s="87">
        <v>1</v>
      </c>
      <c r="G55" s="52">
        <f t="shared" si="0"/>
        <v>1000000</v>
      </c>
      <c r="H55" s="51"/>
      <c r="I55" s="79" t="s">
        <v>139</v>
      </c>
      <c r="J55" s="29"/>
      <c r="K55" s="29"/>
    </row>
    <row r="56" spans="1:11" s="30" customFormat="1" ht="64.5">
      <c r="A56" s="78" t="s">
        <v>61</v>
      </c>
      <c r="B56" s="54" t="s">
        <v>100</v>
      </c>
      <c r="C56" s="49">
        <v>1000000</v>
      </c>
      <c r="D56" s="50">
        <v>45075</v>
      </c>
      <c r="E56" s="50">
        <v>45075</v>
      </c>
      <c r="F56" s="87">
        <v>1</v>
      </c>
      <c r="G56" s="52">
        <f t="shared" si="0"/>
        <v>1000000</v>
      </c>
      <c r="H56" s="51"/>
      <c r="I56" s="79" t="s">
        <v>139</v>
      </c>
      <c r="J56" s="29"/>
      <c r="K56" s="29"/>
    </row>
    <row r="57" spans="1:11" s="30" customFormat="1" ht="26.25">
      <c r="A57" s="78" t="s">
        <v>62</v>
      </c>
      <c r="B57" s="54" t="s">
        <v>101</v>
      </c>
      <c r="C57" s="49">
        <v>1000000</v>
      </c>
      <c r="D57" s="50">
        <v>45075</v>
      </c>
      <c r="E57" s="50">
        <v>45075</v>
      </c>
      <c r="F57" s="87">
        <v>1</v>
      </c>
      <c r="G57" s="52">
        <f t="shared" si="0"/>
        <v>1000000</v>
      </c>
      <c r="H57" s="51"/>
      <c r="I57" s="79" t="s">
        <v>139</v>
      </c>
      <c r="J57" s="29"/>
      <c r="K57" s="29"/>
    </row>
    <row r="58" spans="1:11" s="30" customFormat="1" ht="39">
      <c r="A58" s="78" t="s">
        <v>63</v>
      </c>
      <c r="B58" s="54" t="s">
        <v>102</v>
      </c>
      <c r="C58" s="49">
        <v>1000000</v>
      </c>
      <c r="D58" s="50">
        <v>45103</v>
      </c>
      <c r="E58" s="50">
        <v>45103</v>
      </c>
      <c r="F58" s="87">
        <v>1</v>
      </c>
      <c r="G58" s="52">
        <f t="shared" si="0"/>
        <v>1000000</v>
      </c>
      <c r="H58" s="51"/>
      <c r="I58" s="79" t="s">
        <v>139</v>
      </c>
      <c r="J58" s="29"/>
      <c r="K58" s="29"/>
    </row>
    <row r="59" spans="1:11" s="30" customFormat="1" ht="39">
      <c r="A59" s="78" t="s">
        <v>64</v>
      </c>
      <c r="B59" s="54" t="s">
        <v>103</v>
      </c>
      <c r="C59" s="49">
        <v>1000000</v>
      </c>
      <c r="D59" s="50">
        <v>45103</v>
      </c>
      <c r="E59" s="50">
        <v>45103</v>
      </c>
      <c r="F59" s="87">
        <v>1</v>
      </c>
      <c r="G59" s="52">
        <f t="shared" si="0"/>
        <v>1000000</v>
      </c>
      <c r="H59" s="51"/>
      <c r="I59" s="79" t="s">
        <v>139</v>
      </c>
      <c r="J59" s="29"/>
      <c r="K59" s="29"/>
    </row>
    <row r="60" spans="1:11" s="30" customFormat="1" ht="42" customHeight="1">
      <c r="A60" s="78" t="s">
        <v>65</v>
      </c>
      <c r="B60" s="54" t="s">
        <v>104</v>
      </c>
      <c r="C60" s="49">
        <v>1000000</v>
      </c>
      <c r="D60" s="50"/>
      <c r="E60" s="90"/>
      <c r="F60" s="51"/>
      <c r="G60" s="52"/>
      <c r="H60" s="51"/>
      <c r="I60" s="79" t="s">
        <v>137</v>
      </c>
      <c r="J60" s="29"/>
      <c r="K60" s="29"/>
    </row>
    <row r="61" spans="1:11" s="30" customFormat="1" ht="26.25">
      <c r="A61" s="78" t="s">
        <v>113</v>
      </c>
      <c r="B61" s="54" t="s">
        <v>114</v>
      </c>
      <c r="C61" s="49">
        <v>12074906</v>
      </c>
      <c r="D61" s="88">
        <v>45103</v>
      </c>
      <c r="E61" s="67" t="s">
        <v>141</v>
      </c>
      <c r="F61" s="89">
        <v>0.1101</v>
      </c>
      <c r="G61" s="52">
        <f>C61*F61</f>
        <v>1329447.1506000001</v>
      </c>
      <c r="H61" s="51"/>
      <c r="I61" s="79" t="s">
        <v>141</v>
      </c>
      <c r="J61" s="29"/>
      <c r="K61" s="29"/>
    </row>
    <row r="62" spans="1:11" s="30" customFormat="1" ht="26.25">
      <c r="A62" s="78" t="s">
        <v>115</v>
      </c>
      <c r="B62" s="54" t="s">
        <v>116</v>
      </c>
      <c r="C62" s="49">
        <v>6695888</v>
      </c>
      <c r="D62" s="50"/>
      <c r="E62" s="50"/>
      <c r="F62" s="51"/>
      <c r="G62" s="52"/>
      <c r="H62" s="51"/>
      <c r="I62" s="79" t="s">
        <v>137</v>
      </c>
      <c r="J62" s="29"/>
      <c r="K62" s="29"/>
    </row>
    <row r="63" spans="1:11" s="30" customFormat="1" ht="25.5">
      <c r="A63" s="78" t="s">
        <v>117</v>
      </c>
      <c r="B63" s="54" t="s">
        <v>118</v>
      </c>
      <c r="C63" s="49">
        <v>2797711</v>
      </c>
      <c r="D63" s="50"/>
      <c r="E63" s="50"/>
      <c r="F63" s="53" t="s">
        <v>140</v>
      </c>
      <c r="G63" s="52"/>
      <c r="H63" s="51"/>
      <c r="I63" s="79" t="s">
        <v>137</v>
      </c>
      <c r="J63" s="29"/>
      <c r="K63" s="29"/>
    </row>
    <row r="64" spans="1:11" s="30" customFormat="1" ht="49.5" customHeight="1">
      <c r="A64" s="78" t="s">
        <v>119</v>
      </c>
      <c r="B64" s="54" t="s">
        <v>120</v>
      </c>
      <c r="C64" s="49">
        <v>305040</v>
      </c>
      <c r="D64" s="50"/>
      <c r="E64" s="50"/>
      <c r="F64" s="51"/>
      <c r="G64" s="52"/>
      <c r="H64" s="51"/>
      <c r="I64" s="79" t="s">
        <v>137</v>
      </c>
      <c r="J64" s="29"/>
      <c r="K64" s="29"/>
    </row>
    <row r="65" spans="1:11" s="30" customFormat="1" ht="39">
      <c r="A65" s="80" t="s">
        <v>121</v>
      </c>
      <c r="B65" s="54" t="s">
        <v>122</v>
      </c>
      <c r="C65" s="49">
        <v>590182.80000000005</v>
      </c>
      <c r="D65" s="50"/>
      <c r="E65" s="90"/>
      <c r="F65" s="51"/>
      <c r="G65" s="52"/>
      <c r="H65" s="51"/>
      <c r="I65" s="79" t="s">
        <v>137</v>
      </c>
      <c r="J65" s="29"/>
      <c r="K65" s="29"/>
    </row>
    <row r="66" spans="1:11" s="30" customFormat="1" ht="26.25">
      <c r="A66" s="80" t="s">
        <v>123</v>
      </c>
      <c r="B66" s="54" t="s">
        <v>124</v>
      </c>
      <c r="C66" s="49">
        <v>832376</v>
      </c>
      <c r="D66" s="88">
        <v>45095</v>
      </c>
      <c r="E66" s="67" t="s">
        <v>141</v>
      </c>
      <c r="F66" s="89">
        <v>0.74339999999999995</v>
      </c>
      <c r="G66" s="52">
        <f>C66*F66</f>
        <v>618788.31839999999</v>
      </c>
      <c r="H66" s="51"/>
      <c r="I66" s="79" t="s">
        <v>141</v>
      </c>
      <c r="J66" s="29"/>
      <c r="K66" s="29"/>
    </row>
    <row r="67" spans="1:11" s="30" customFormat="1" ht="38.25">
      <c r="A67" s="78" t="s">
        <v>125</v>
      </c>
      <c r="B67" s="54" t="s">
        <v>28</v>
      </c>
      <c r="C67" s="49">
        <v>940955</v>
      </c>
      <c r="D67" s="50"/>
      <c r="E67" s="50"/>
      <c r="F67" s="51"/>
      <c r="G67" s="52"/>
      <c r="H67" s="51"/>
      <c r="I67" s="79"/>
      <c r="J67" s="29"/>
      <c r="K67" s="29"/>
    </row>
    <row r="68" spans="1:11" s="30" customFormat="1">
      <c r="A68" s="106" t="s">
        <v>127</v>
      </c>
      <c r="B68" s="107" t="s">
        <v>126</v>
      </c>
      <c r="C68" s="108">
        <v>15000000</v>
      </c>
      <c r="D68" s="109"/>
      <c r="E68" s="109"/>
      <c r="F68" s="112"/>
      <c r="G68" s="111"/>
      <c r="H68" s="112"/>
      <c r="I68" s="113" t="s">
        <v>137</v>
      </c>
      <c r="J68" s="29"/>
      <c r="K68" s="29"/>
    </row>
    <row r="69" spans="1:11" s="30" customFormat="1" ht="26.25">
      <c r="A69" s="91" t="s">
        <v>128</v>
      </c>
      <c r="B69" s="92" t="s">
        <v>129</v>
      </c>
      <c r="C69" s="93">
        <v>6800000</v>
      </c>
      <c r="D69" s="94"/>
      <c r="E69" s="94"/>
      <c r="F69" s="97"/>
      <c r="G69" s="96"/>
      <c r="H69" s="97"/>
      <c r="I69" s="98" t="s">
        <v>137</v>
      </c>
      <c r="J69" s="29"/>
      <c r="K69" s="29"/>
    </row>
    <row r="70" spans="1:11" s="30" customFormat="1" ht="26.25">
      <c r="A70" s="78" t="s">
        <v>130</v>
      </c>
      <c r="B70" s="54" t="s">
        <v>131</v>
      </c>
      <c r="C70" s="49">
        <v>8000000</v>
      </c>
      <c r="D70" s="50"/>
      <c r="E70" s="50"/>
      <c r="F70" s="51"/>
      <c r="G70" s="52"/>
      <c r="H70" s="51"/>
      <c r="I70" s="79" t="s">
        <v>137</v>
      </c>
      <c r="J70" s="29"/>
      <c r="K70" s="29"/>
    </row>
    <row r="71" spans="1:11" s="30" customFormat="1" ht="26.25" customHeight="1">
      <c r="A71" s="78" t="s">
        <v>133</v>
      </c>
      <c r="B71" s="54" t="s">
        <v>132</v>
      </c>
      <c r="C71" s="49">
        <v>10000000</v>
      </c>
      <c r="D71" s="50"/>
      <c r="E71" s="50"/>
      <c r="F71" s="51"/>
      <c r="G71" s="52"/>
      <c r="H71" s="51"/>
      <c r="I71" s="79" t="s">
        <v>137</v>
      </c>
      <c r="J71" s="29"/>
      <c r="K71" s="29"/>
    </row>
    <row r="72" spans="1:11" s="30" customFormat="1" ht="25.5">
      <c r="A72" s="78" t="s">
        <v>134</v>
      </c>
      <c r="B72" s="54" t="s">
        <v>28</v>
      </c>
      <c r="C72" s="49">
        <v>80837.5</v>
      </c>
      <c r="D72" s="50"/>
      <c r="E72" s="50"/>
      <c r="F72" s="51"/>
      <c r="G72" s="52"/>
      <c r="H72" s="51"/>
      <c r="I72" s="79"/>
      <c r="J72" s="29"/>
      <c r="K72" s="29"/>
    </row>
    <row r="73" spans="1:11" s="30" customFormat="1" ht="25.5">
      <c r="A73" s="78" t="s">
        <v>136</v>
      </c>
      <c r="B73" s="54" t="s">
        <v>135</v>
      </c>
      <c r="C73" s="49">
        <v>1959347</v>
      </c>
      <c r="D73" s="50"/>
      <c r="E73" s="50"/>
      <c r="F73" s="51"/>
      <c r="G73" s="52"/>
      <c r="H73" s="51"/>
      <c r="I73" s="79" t="s">
        <v>137</v>
      </c>
      <c r="J73" s="29"/>
      <c r="K73" s="29"/>
    </row>
    <row r="74" spans="1:11" s="83" customFormat="1" ht="14.45" customHeight="1">
      <c r="A74" s="184" t="s">
        <v>19</v>
      </c>
      <c r="B74" s="186"/>
      <c r="C74" s="188"/>
      <c r="D74" s="190"/>
      <c r="E74" s="190"/>
      <c r="F74" s="194"/>
      <c r="G74" s="188"/>
      <c r="H74" s="194"/>
      <c r="I74" s="196"/>
      <c r="J74" s="82"/>
      <c r="K74" s="82"/>
    </row>
    <row r="75" spans="1:11" s="83" customFormat="1">
      <c r="A75" s="185"/>
      <c r="B75" s="187"/>
      <c r="C75" s="189"/>
      <c r="D75" s="191"/>
      <c r="E75" s="191"/>
      <c r="F75" s="195"/>
      <c r="G75" s="189"/>
      <c r="H75" s="195"/>
      <c r="I75" s="197"/>
      <c r="J75" s="82"/>
      <c r="K75" s="82"/>
    </row>
    <row r="76" spans="1:11" s="83" customFormat="1" ht="33.75" customHeight="1" thickBot="1">
      <c r="A76" s="185"/>
      <c r="B76" s="187"/>
      <c r="C76" s="189"/>
      <c r="D76" s="191"/>
      <c r="E76" s="191"/>
      <c r="F76" s="195"/>
      <c r="G76" s="189"/>
      <c r="H76" s="195"/>
      <c r="I76" s="197"/>
      <c r="J76" s="82"/>
      <c r="K76" s="82"/>
    </row>
    <row r="77" spans="1:11" ht="15.75" thickBot="1">
      <c r="A77" s="122" t="s">
        <v>144</v>
      </c>
      <c r="B77" s="123"/>
      <c r="C77" s="124">
        <f>SUM(C12:C76)</f>
        <v>132001715.3</v>
      </c>
      <c r="D77" s="125"/>
      <c r="E77" s="125"/>
      <c r="F77" s="126"/>
      <c r="G77" s="124">
        <f>SUM(G12:G76)</f>
        <v>21948235.469000001</v>
      </c>
      <c r="H77" s="123"/>
      <c r="I77" s="127"/>
    </row>
    <row r="79" spans="1:11">
      <c r="A79" s="10" t="s">
        <v>20</v>
      </c>
    </row>
    <row r="80" spans="1:11">
      <c r="A80" s="10"/>
    </row>
    <row r="81" spans="1:8">
      <c r="A81" s="10"/>
    </row>
    <row r="83" spans="1:8" ht="18.75">
      <c r="A83" s="128" t="s">
        <v>145</v>
      </c>
      <c r="B83" s="129"/>
      <c r="C83" s="130"/>
      <c r="D83" s="131"/>
      <c r="E83" s="131"/>
      <c r="G83" s="213" t="s">
        <v>147</v>
      </c>
      <c r="H83" s="213"/>
    </row>
    <row r="84" spans="1:8" ht="18.75">
      <c r="A84" s="132" t="s">
        <v>146</v>
      </c>
      <c r="B84" s="129"/>
      <c r="C84" s="129"/>
      <c r="D84" s="131"/>
      <c r="E84" s="131"/>
      <c r="G84" s="214" t="s">
        <v>148</v>
      </c>
      <c r="H84" s="214"/>
    </row>
  </sheetData>
  <sheetProtection formatCells="0" formatColumns="0" formatRows="0" insertColumns="0" insertRows="0" insertHyperlinks="0" deleteColumns="0" deleteRows="0" sort="0" autoFilter="0" pivotTables="0"/>
  <mergeCells count="39">
    <mergeCell ref="G83:H83"/>
    <mergeCell ref="G84:H84"/>
    <mergeCell ref="A3:I3"/>
    <mergeCell ref="A9:A11"/>
    <mergeCell ref="B9:B11"/>
    <mergeCell ref="C9:C11"/>
    <mergeCell ref="D9:D11"/>
    <mergeCell ref="E9:E11"/>
    <mergeCell ref="F9:G9"/>
    <mergeCell ref="H9:H11"/>
    <mergeCell ref="I9:I11"/>
    <mergeCell ref="F10:F11"/>
    <mergeCell ref="G10:G11"/>
    <mergeCell ref="F18:F20"/>
    <mergeCell ref="H18:H20"/>
    <mergeCell ref="I18:I20"/>
    <mergeCell ref="A12:A14"/>
    <mergeCell ref="B12:B14"/>
    <mergeCell ref="C12:C14"/>
    <mergeCell ref="D12:D14"/>
    <mergeCell ref="A18:A20"/>
    <mergeCell ref="B18:B20"/>
    <mergeCell ref="C18:C20"/>
    <mergeCell ref="D18:D20"/>
    <mergeCell ref="E18:E20"/>
    <mergeCell ref="E12:E14"/>
    <mergeCell ref="F12:F14"/>
    <mergeCell ref="G12:G14"/>
    <mergeCell ref="H12:H14"/>
    <mergeCell ref="I12:I14"/>
    <mergeCell ref="G74:G76"/>
    <mergeCell ref="H74:H76"/>
    <mergeCell ref="I74:I76"/>
    <mergeCell ref="F74:F76"/>
    <mergeCell ref="A74:A76"/>
    <mergeCell ref="B74:B76"/>
    <mergeCell ref="C74:C76"/>
    <mergeCell ref="D74:D76"/>
    <mergeCell ref="E74:E76"/>
  </mergeCells>
  <pageMargins left="0.25" right="0.25" top="0.75" bottom="0.75" header="0.3" footer="0.3"/>
  <pageSetup paperSize="1000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L86"/>
  <sheetViews>
    <sheetView view="pageBreakPreview" topLeftCell="A34" zoomScale="130" zoomScaleNormal="115" zoomScaleSheetLayoutView="130" workbookViewId="0">
      <selection activeCell="D42" sqref="D42"/>
    </sheetView>
  </sheetViews>
  <sheetFormatPr defaultColWidth="8.7109375" defaultRowHeight="15"/>
  <cols>
    <col min="1" max="1" width="24.7109375" style="488" customWidth="1"/>
    <col min="2" max="2" width="15.7109375" style="488" customWidth="1"/>
    <col min="3" max="3" width="17.5703125" style="488" customWidth="1"/>
    <col min="4" max="4" width="33" style="488" customWidth="1"/>
    <col min="5" max="8" width="15.7109375" style="488" customWidth="1"/>
    <col min="9" max="9" width="12.140625" style="488" customWidth="1"/>
    <col min="10" max="10" width="15.7109375" style="488" customWidth="1"/>
    <col min="11" max="11" width="25" style="488" customWidth="1"/>
    <col min="12" max="12" width="13.5703125" style="489" bestFit="1" customWidth="1"/>
    <col min="13" max="16384" width="8.7109375" style="489"/>
  </cols>
  <sheetData>
    <row r="1" spans="1:12" ht="18">
      <c r="A1" s="486" t="s">
        <v>357</v>
      </c>
      <c r="B1" s="487"/>
      <c r="C1" s="487"/>
      <c r="D1" s="487"/>
      <c r="E1" s="487"/>
    </row>
    <row r="2" spans="1:12">
      <c r="A2" s="490"/>
      <c r="B2" s="490"/>
      <c r="C2" s="490"/>
      <c r="D2" s="490"/>
      <c r="E2" s="490"/>
    </row>
    <row r="3" spans="1:12">
      <c r="A3" s="491" t="s">
        <v>358</v>
      </c>
      <c r="B3" s="491"/>
      <c r="C3" s="491"/>
      <c r="D3" s="491"/>
      <c r="E3" s="491"/>
      <c r="F3" s="491"/>
      <c r="G3" s="491"/>
      <c r="H3" s="491"/>
      <c r="I3" s="491"/>
      <c r="J3" s="491"/>
    </row>
    <row r="4" spans="1:12">
      <c r="A4" s="492"/>
      <c r="B4" s="492"/>
      <c r="C4" s="492"/>
      <c r="D4" s="492"/>
      <c r="E4" s="492"/>
      <c r="F4" s="492"/>
      <c r="G4" s="492"/>
      <c r="H4" s="492"/>
      <c r="I4" s="492"/>
      <c r="J4" s="492"/>
    </row>
    <row r="5" spans="1:12">
      <c r="A5" s="493" t="s">
        <v>359</v>
      </c>
      <c r="B5" s="494"/>
      <c r="C5" s="495"/>
      <c r="D5" s="493" t="s">
        <v>3</v>
      </c>
      <c r="E5" s="494">
        <v>2023</v>
      </c>
    </row>
    <row r="6" spans="1:12">
      <c r="A6" s="496" t="s">
        <v>360</v>
      </c>
      <c r="B6" s="496"/>
      <c r="D6" s="489" t="s">
        <v>5</v>
      </c>
      <c r="E6" s="497" t="s">
        <v>361</v>
      </c>
    </row>
    <row r="7" spans="1:12">
      <c r="A7" s="496" t="s">
        <v>362</v>
      </c>
      <c r="B7" s="496"/>
      <c r="D7" s="489"/>
    </row>
    <row r="8" spans="1:12" ht="3" customHeight="1">
      <c r="E8" s="498"/>
      <c r="F8" s="498"/>
      <c r="G8" s="498"/>
    </row>
    <row r="9" spans="1:12">
      <c r="A9" s="499" t="s">
        <v>363</v>
      </c>
      <c r="B9" s="499" t="s">
        <v>364</v>
      </c>
      <c r="C9" s="499" t="s">
        <v>365</v>
      </c>
      <c r="D9" s="499" t="s">
        <v>366</v>
      </c>
      <c r="E9" s="499" t="s">
        <v>367</v>
      </c>
      <c r="F9" s="499"/>
      <c r="G9" s="499"/>
      <c r="H9" s="499"/>
      <c r="I9" s="499"/>
      <c r="J9" s="499"/>
    </row>
    <row r="10" spans="1:12">
      <c r="A10" s="499"/>
      <c r="B10" s="499"/>
      <c r="C10" s="499"/>
      <c r="D10" s="499"/>
      <c r="E10" s="499" t="s">
        <v>368</v>
      </c>
      <c r="F10" s="499"/>
      <c r="G10" s="499"/>
      <c r="H10" s="499" t="s">
        <v>369</v>
      </c>
      <c r="I10" s="499"/>
      <c r="J10" s="499"/>
    </row>
    <row r="11" spans="1:12">
      <c r="A11" s="499"/>
      <c r="B11" s="499"/>
      <c r="C11" s="499"/>
      <c r="D11" s="499"/>
      <c r="E11" s="500" t="s">
        <v>370</v>
      </c>
      <c r="F11" s="501" t="s">
        <v>371</v>
      </c>
      <c r="G11" s="501" t="s">
        <v>372</v>
      </c>
      <c r="H11" s="501" t="s">
        <v>373</v>
      </c>
      <c r="I11" s="501" t="s">
        <v>374</v>
      </c>
      <c r="J11" s="501" t="s">
        <v>375</v>
      </c>
    </row>
    <row r="12" spans="1:12" ht="30">
      <c r="A12" s="502" t="s">
        <v>376</v>
      </c>
      <c r="B12" s="503"/>
      <c r="C12" s="504"/>
      <c r="D12" s="504"/>
      <c r="E12" s="503"/>
      <c r="F12" s="503"/>
      <c r="G12" s="503"/>
      <c r="H12" s="503"/>
      <c r="I12" s="503"/>
      <c r="J12" s="503"/>
    </row>
    <row r="13" spans="1:12" ht="6.75" customHeight="1">
      <c r="A13" s="504"/>
      <c r="B13" s="503"/>
      <c r="C13" s="504"/>
      <c r="D13" s="504"/>
      <c r="E13" s="503"/>
      <c r="F13" s="503"/>
      <c r="G13" s="503"/>
      <c r="H13" s="503"/>
      <c r="I13" s="503"/>
      <c r="J13" s="503"/>
    </row>
    <row r="14" spans="1:12" s="488" customFormat="1" ht="45" customHeight="1">
      <c r="A14" s="504" t="s">
        <v>377</v>
      </c>
      <c r="B14" s="503">
        <v>100000</v>
      </c>
      <c r="C14" s="505">
        <v>45062</v>
      </c>
      <c r="D14" s="504" t="s">
        <v>378</v>
      </c>
      <c r="E14" s="503">
        <v>0</v>
      </c>
      <c r="F14" s="503">
        <v>0</v>
      </c>
      <c r="G14" s="503">
        <v>50000</v>
      </c>
      <c r="H14" s="503">
        <v>0</v>
      </c>
      <c r="I14" s="503">
        <v>0</v>
      </c>
      <c r="J14" s="503">
        <v>0</v>
      </c>
      <c r="L14" s="489"/>
    </row>
    <row r="15" spans="1:12" s="488" customFormat="1" ht="90">
      <c r="A15" s="504"/>
      <c r="B15" s="506"/>
      <c r="C15" s="505">
        <v>45120</v>
      </c>
      <c r="D15" s="507" t="s">
        <v>379</v>
      </c>
      <c r="E15" s="503">
        <v>0</v>
      </c>
      <c r="F15" s="503">
        <v>50000</v>
      </c>
      <c r="G15" s="503">
        <v>0</v>
      </c>
      <c r="H15" s="503">
        <v>0</v>
      </c>
      <c r="I15" s="503">
        <v>0</v>
      </c>
      <c r="J15" s="503">
        <v>0</v>
      </c>
      <c r="L15" s="489"/>
    </row>
    <row r="16" spans="1:12" s="488" customFormat="1" ht="91.5" customHeight="1">
      <c r="A16" s="504" t="s">
        <v>380</v>
      </c>
      <c r="B16" s="503">
        <v>120000</v>
      </c>
      <c r="C16" s="505">
        <v>45173</v>
      </c>
      <c r="D16" s="488" t="s">
        <v>381</v>
      </c>
      <c r="E16" s="503">
        <v>120000</v>
      </c>
      <c r="F16" s="503">
        <v>0</v>
      </c>
      <c r="G16" s="503">
        <v>0</v>
      </c>
      <c r="H16" s="503">
        <v>0</v>
      </c>
      <c r="I16" s="503">
        <v>0</v>
      </c>
      <c r="J16" s="503">
        <v>0</v>
      </c>
      <c r="L16" s="489"/>
    </row>
    <row r="17" spans="1:12" s="488" customFormat="1" ht="75">
      <c r="A17" s="504" t="str">
        <f>'[2]2ndQTR '!A152</f>
        <v>Angelo Mislang</v>
      </c>
      <c r="B17" s="503">
        <v>101900</v>
      </c>
      <c r="C17" s="505">
        <v>45134</v>
      </c>
      <c r="D17" s="508" t="s">
        <v>382</v>
      </c>
      <c r="E17" s="503">
        <v>0</v>
      </c>
      <c r="F17" s="503">
        <v>101900</v>
      </c>
      <c r="G17" s="503">
        <v>0</v>
      </c>
      <c r="H17" s="503">
        <v>0</v>
      </c>
      <c r="I17" s="503">
        <v>0</v>
      </c>
      <c r="J17" s="503">
        <v>0</v>
      </c>
      <c r="L17" s="489"/>
    </row>
    <row r="18" spans="1:12" s="488" customFormat="1" ht="105">
      <c r="A18" s="504" t="str">
        <f>'[2]2ndQTR '!A128</f>
        <v>Annabel Terrado Roque</v>
      </c>
      <c r="B18" s="503">
        <f>'[2]2ndQTR '!B128</f>
        <v>744500</v>
      </c>
      <c r="C18" s="505">
        <v>45069</v>
      </c>
      <c r="D18" s="509" t="s">
        <v>383</v>
      </c>
      <c r="E18" s="503">
        <v>0</v>
      </c>
      <c r="F18" s="503">
        <v>0</v>
      </c>
      <c r="G18" s="503">
        <v>744500</v>
      </c>
      <c r="H18" s="503">
        <v>0</v>
      </c>
      <c r="I18" s="503">
        <v>0</v>
      </c>
      <c r="J18" s="503">
        <v>0</v>
      </c>
      <c r="L18" s="489"/>
    </row>
    <row r="19" spans="1:12" s="488" customFormat="1" ht="105">
      <c r="A19" s="510" t="str">
        <f>'[2]2ndQTR '!A130</f>
        <v>Cristy Ubando</v>
      </c>
      <c r="B19" s="511">
        <v>501077.91</v>
      </c>
      <c r="C19" s="512">
        <v>45069</v>
      </c>
      <c r="D19" s="510" t="s">
        <v>384</v>
      </c>
      <c r="E19" s="511">
        <v>0</v>
      </c>
      <c r="F19" s="511">
        <v>0</v>
      </c>
      <c r="G19" s="511">
        <f>B19</f>
        <v>501077.91</v>
      </c>
      <c r="H19" s="511">
        <v>0</v>
      </c>
      <c r="I19" s="511">
        <v>0</v>
      </c>
      <c r="J19" s="511">
        <v>0</v>
      </c>
      <c r="L19" s="489"/>
    </row>
    <row r="20" spans="1:12" s="516" customFormat="1" ht="30">
      <c r="A20" s="513" t="s">
        <v>385</v>
      </c>
      <c r="B20" s="514">
        <v>171950</v>
      </c>
      <c r="C20" s="515">
        <v>45160</v>
      </c>
      <c r="D20" s="513" t="s">
        <v>386</v>
      </c>
      <c r="E20" s="514">
        <v>0</v>
      </c>
      <c r="F20" s="514">
        <v>171950</v>
      </c>
      <c r="G20" s="514">
        <v>0</v>
      </c>
      <c r="H20" s="514">
        <v>0</v>
      </c>
      <c r="I20" s="514">
        <v>0</v>
      </c>
      <c r="J20" s="514">
        <v>0</v>
      </c>
      <c r="L20" s="517"/>
    </row>
    <row r="21" spans="1:12" s="488" customFormat="1" ht="30">
      <c r="A21" s="518" t="s">
        <v>387</v>
      </c>
      <c r="B21" s="519">
        <v>200000</v>
      </c>
      <c r="C21" s="520">
        <v>45187</v>
      </c>
      <c r="D21" s="518" t="s">
        <v>388</v>
      </c>
      <c r="E21" s="521">
        <v>0</v>
      </c>
      <c r="F21" s="521">
        <v>200000</v>
      </c>
      <c r="G21" s="521">
        <v>0</v>
      </c>
      <c r="H21" s="521">
        <v>0</v>
      </c>
      <c r="I21" s="521">
        <v>0</v>
      </c>
      <c r="J21" s="521">
        <v>0</v>
      </c>
      <c r="L21" s="489"/>
    </row>
    <row r="22" spans="1:12" s="488" customFormat="1" ht="105" customHeight="1">
      <c r="A22" s="504" t="str">
        <f>'[2]2ndQTR '!A146</f>
        <v>Joan Paulyn Patron</v>
      </c>
      <c r="B22" s="503">
        <v>118000</v>
      </c>
      <c r="C22" s="505">
        <v>45168</v>
      </c>
      <c r="D22" s="504" t="s">
        <v>389</v>
      </c>
      <c r="E22" s="503">
        <v>0</v>
      </c>
      <c r="F22" s="503">
        <v>118000</v>
      </c>
      <c r="G22" s="503">
        <v>0</v>
      </c>
      <c r="H22" s="503">
        <v>0</v>
      </c>
      <c r="I22" s="503">
        <v>0</v>
      </c>
      <c r="J22" s="503">
        <v>0</v>
      </c>
      <c r="L22" s="489"/>
    </row>
    <row r="23" spans="1:12" s="488" customFormat="1" ht="75">
      <c r="A23" s="504" t="str">
        <f>'[2]2ndQTR '!A148</f>
        <v>Josephine Bonifacio</v>
      </c>
      <c r="B23" s="503">
        <f>F23+G24</f>
        <v>456150</v>
      </c>
      <c r="C23" s="505">
        <v>45168</v>
      </c>
      <c r="D23" s="504" t="s">
        <v>390</v>
      </c>
      <c r="E23" s="503">
        <v>0</v>
      </c>
      <c r="F23" s="503">
        <v>230250</v>
      </c>
      <c r="G23" s="503"/>
      <c r="H23" s="503">
        <v>0</v>
      </c>
      <c r="I23" s="503">
        <v>0</v>
      </c>
      <c r="J23" s="503">
        <v>0</v>
      </c>
      <c r="L23" s="489"/>
    </row>
    <row r="24" spans="1:12" s="488" customFormat="1" ht="75">
      <c r="A24" s="504"/>
      <c r="B24" s="503"/>
      <c r="C24" s="505">
        <v>45071</v>
      </c>
      <c r="D24" s="504" t="s">
        <v>391</v>
      </c>
      <c r="E24" s="503">
        <v>0</v>
      </c>
      <c r="F24" s="503">
        <v>0</v>
      </c>
      <c r="G24" s="503">
        <v>225900</v>
      </c>
      <c r="H24" s="503">
        <v>0</v>
      </c>
      <c r="I24" s="503">
        <v>0</v>
      </c>
      <c r="J24" s="503">
        <v>0</v>
      </c>
      <c r="L24" s="489"/>
    </row>
    <row r="25" spans="1:12" s="488" customFormat="1" ht="30">
      <c r="A25" s="504" t="str">
        <f>'[2]2ndQTR '!A154</f>
        <v>Jovelyn Narzita</v>
      </c>
      <c r="B25" s="503">
        <v>100000</v>
      </c>
      <c r="C25" s="505">
        <v>45142</v>
      </c>
      <c r="D25" s="504" t="s">
        <v>392</v>
      </c>
      <c r="E25" s="503">
        <v>0</v>
      </c>
      <c r="F25" s="503">
        <v>100000</v>
      </c>
      <c r="G25" s="503">
        <v>0</v>
      </c>
      <c r="H25" s="503">
        <v>0</v>
      </c>
      <c r="I25" s="503">
        <v>0</v>
      </c>
      <c r="J25" s="503">
        <v>0</v>
      </c>
      <c r="L25" s="489"/>
    </row>
    <row r="26" spans="1:12" s="488" customFormat="1" ht="45">
      <c r="A26" s="504" t="s">
        <v>393</v>
      </c>
      <c r="B26" s="503">
        <f>'[2]2ndQTR '!B129</f>
        <v>400000</v>
      </c>
      <c r="C26" s="505">
        <v>44889</v>
      </c>
      <c r="D26" s="504" t="s">
        <v>394</v>
      </c>
      <c r="E26" s="503">
        <v>0</v>
      </c>
      <c r="F26" s="503">
        <v>0</v>
      </c>
      <c r="G26" s="503">
        <v>400000</v>
      </c>
      <c r="H26" s="503">
        <v>0</v>
      </c>
      <c r="I26" s="503">
        <v>0</v>
      </c>
      <c r="J26" s="503">
        <v>0</v>
      </c>
      <c r="L26" s="489"/>
    </row>
    <row r="27" spans="1:12" s="488" customFormat="1" ht="45">
      <c r="A27" s="504" t="s">
        <v>395</v>
      </c>
      <c r="B27" s="503">
        <v>130400</v>
      </c>
      <c r="C27" s="505">
        <v>45170</v>
      </c>
      <c r="D27" s="504" t="s">
        <v>396</v>
      </c>
      <c r="E27" s="503">
        <v>130400</v>
      </c>
      <c r="F27" s="503">
        <v>0</v>
      </c>
      <c r="G27" s="503">
        <v>0</v>
      </c>
      <c r="H27" s="503">
        <v>0</v>
      </c>
      <c r="I27" s="503">
        <v>0</v>
      </c>
      <c r="J27" s="503">
        <v>0</v>
      </c>
      <c r="L27" s="489"/>
    </row>
    <row r="28" spans="1:12" s="488" customFormat="1" ht="30">
      <c r="A28" s="504" t="s">
        <v>397</v>
      </c>
      <c r="B28" s="503">
        <v>757500</v>
      </c>
      <c r="C28" s="505">
        <v>45152</v>
      </c>
      <c r="D28" s="504" t="s">
        <v>398</v>
      </c>
      <c r="E28" s="503">
        <v>0</v>
      </c>
      <c r="F28" s="503">
        <v>757500</v>
      </c>
      <c r="G28" s="503">
        <v>0</v>
      </c>
      <c r="H28" s="503">
        <v>0</v>
      </c>
      <c r="I28" s="503">
        <v>0</v>
      </c>
      <c r="J28" s="503">
        <v>0</v>
      </c>
      <c r="L28" s="489"/>
    </row>
    <row r="29" spans="1:12" s="488" customFormat="1" ht="60">
      <c r="A29" s="504" t="s">
        <v>399</v>
      </c>
      <c r="B29" s="503">
        <v>200000</v>
      </c>
      <c r="C29" s="505">
        <v>45160</v>
      </c>
      <c r="D29" s="504" t="s">
        <v>400</v>
      </c>
      <c r="E29" s="503">
        <v>0</v>
      </c>
      <c r="F29" s="503">
        <v>200000</v>
      </c>
      <c r="G29" s="503">
        <v>0</v>
      </c>
      <c r="H29" s="503">
        <v>0</v>
      </c>
      <c r="I29" s="503">
        <v>0</v>
      </c>
      <c r="J29" s="503">
        <v>0</v>
      </c>
      <c r="L29" s="489"/>
    </row>
    <row r="30" spans="1:12" s="488" customFormat="1" ht="30">
      <c r="A30" s="504" t="s">
        <v>401</v>
      </c>
      <c r="B30" s="503">
        <v>785000</v>
      </c>
      <c r="C30" s="505">
        <v>45040</v>
      </c>
      <c r="D30" s="504" t="s">
        <v>402</v>
      </c>
      <c r="E30" s="503">
        <v>0</v>
      </c>
      <c r="F30" s="503">
        <v>0</v>
      </c>
      <c r="G30" s="503">
        <v>785000</v>
      </c>
      <c r="H30" s="503">
        <v>0</v>
      </c>
      <c r="I30" s="503">
        <v>0</v>
      </c>
      <c r="J30" s="503">
        <v>0</v>
      </c>
      <c r="L30" s="489"/>
    </row>
    <row r="31" spans="1:12" s="488" customFormat="1" ht="60">
      <c r="A31" s="504" t="str">
        <f>'[2]2ndQTR '!A150</f>
        <v>Maria Virginia Jaile De Leon</v>
      </c>
      <c r="B31" s="503">
        <v>522000</v>
      </c>
      <c r="C31" s="505">
        <v>45145</v>
      </c>
      <c r="D31" s="504" t="s">
        <v>403</v>
      </c>
      <c r="E31" s="503">
        <v>0</v>
      </c>
      <c r="F31" s="503">
        <v>522000</v>
      </c>
      <c r="G31" s="503">
        <v>0</v>
      </c>
      <c r="H31" s="503">
        <v>0</v>
      </c>
      <c r="I31" s="503">
        <v>0</v>
      </c>
      <c r="J31" s="503">
        <v>0</v>
      </c>
      <c r="L31" s="489"/>
    </row>
    <row r="32" spans="1:12" s="488" customFormat="1" ht="45">
      <c r="A32" s="504" t="str">
        <f>'[2]2ndQTR '!A116</f>
        <v>Melody Claire Sison</v>
      </c>
      <c r="B32" s="503">
        <f>'[2]2ndQTR '!B116</f>
        <v>200000</v>
      </c>
      <c r="C32" s="505">
        <v>45139</v>
      </c>
      <c r="D32" s="522" t="s">
        <v>404</v>
      </c>
      <c r="E32" s="503">
        <v>0</v>
      </c>
      <c r="F32" s="503">
        <v>200000</v>
      </c>
      <c r="G32" s="503">
        <v>0</v>
      </c>
      <c r="H32" s="503">
        <v>0</v>
      </c>
      <c r="I32" s="503">
        <v>0</v>
      </c>
      <c r="J32" s="503">
        <v>0</v>
      </c>
      <c r="L32" s="489"/>
    </row>
    <row r="33" spans="1:12" s="488" customFormat="1" ht="60">
      <c r="A33" s="504" t="str">
        <f>'[2]2ndQTR '!A156</f>
        <v>Monika Aliguas Labaupa</v>
      </c>
      <c r="B33" s="503">
        <v>149000</v>
      </c>
      <c r="C33" s="505">
        <v>45169</v>
      </c>
      <c r="D33" s="504" t="s">
        <v>405</v>
      </c>
      <c r="E33" s="503">
        <v>0</v>
      </c>
      <c r="F33" s="503">
        <v>149000</v>
      </c>
      <c r="G33" s="503">
        <v>0</v>
      </c>
      <c r="H33" s="503">
        <v>0</v>
      </c>
      <c r="I33" s="503">
        <v>0</v>
      </c>
      <c r="J33" s="503">
        <v>0</v>
      </c>
      <c r="L33" s="489"/>
    </row>
    <row r="34" spans="1:12" s="488" customFormat="1" ht="45">
      <c r="A34" s="504" t="str">
        <f>'[2]2ndQTR '!A121</f>
        <v>Nely Pioquinto</v>
      </c>
      <c r="B34" s="503">
        <f>G34</f>
        <v>208064.25</v>
      </c>
      <c r="C34" s="505">
        <v>44923</v>
      </c>
      <c r="D34" s="504" t="s">
        <v>406</v>
      </c>
      <c r="E34" s="503">
        <v>0</v>
      </c>
      <c r="F34" s="503">
        <v>0</v>
      </c>
      <c r="G34" s="503">
        <v>208064.25</v>
      </c>
      <c r="H34" s="503">
        <v>0</v>
      </c>
      <c r="I34" s="503">
        <v>0</v>
      </c>
      <c r="J34" s="503">
        <v>0</v>
      </c>
      <c r="L34" s="489"/>
    </row>
    <row r="35" spans="1:12" s="488" customFormat="1" ht="90" customHeight="1">
      <c r="A35" s="504" t="s">
        <v>407</v>
      </c>
      <c r="B35" s="503">
        <v>239150</v>
      </c>
      <c r="C35" s="505">
        <v>45117</v>
      </c>
      <c r="D35" s="504" t="s">
        <v>408</v>
      </c>
      <c r="E35" s="503">
        <v>0</v>
      </c>
      <c r="F35" s="503">
        <v>239150</v>
      </c>
      <c r="G35" s="503">
        <v>0</v>
      </c>
      <c r="H35" s="503">
        <v>0</v>
      </c>
      <c r="I35" s="503">
        <v>0</v>
      </c>
      <c r="J35" s="503">
        <v>0</v>
      </c>
      <c r="L35" s="489"/>
    </row>
    <row r="36" spans="1:12" s="488" customFormat="1" ht="16.5" customHeight="1">
      <c r="A36" s="504" t="s">
        <v>409</v>
      </c>
      <c r="B36" s="503">
        <v>100000</v>
      </c>
      <c r="C36" s="505">
        <v>45099</v>
      </c>
      <c r="D36" s="504" t="s">
        <v>410</v>
      </c>
      <c r="E36" s="503">
        <v>0</v>
      </c>
      <c r="F36" s="503">
        <v>0</v>
      </c>
      <c r="G36" s="503">
        <v>100000</v>
      </c>
      <c r="H36" s="503">
        <v>0</v>
      </c>
      <c r="I36" s="503">
        <v>0</v>
      </c>
      <c r="J36" s="503">
        <v>0</v>
      </c>
      <c r="L36" s="489"/>
    </row>
    <row r="37" spans="1:12" s="488" customFormat="1">
      <c r="A37" s="504" t="str">
        <f>'[2]2ndQTR '!A112</f>
        <v>Rodolfo M. Cortez</v>
      </c>
      <c r="B37" s="503">
        <f>'[2]2ndQTR '!B112</f>
        <v>20000</v>
      </c>
      <c r="C37" s="505">
        <v>35236</v>
      </c>
      <c r="D37" s="504"/>
      <c r="E37" s="503">
        <v>0</v>
      </c>
      <c r="F37" s="503">
        <v>0</v>
      </c>
      <c r="G37" s="503">
        <v>0</v>
      </c>
      <c r="H37" s="503">
        <v>0</v>
      </c>
      <c r="I37" s="503">
        <v>0</v>
      </c>
      <c r="J37" s="503">
        <v>20000</v>
      </c>
      <c r="L37" s="489"/>
    </row>
    <row r="38" spans="1:12" s="488" customFormat="1">
      <c r="A38" s="504" t="str">
        <f>'[2]2ndQTR '!A113</f>
        <v>Rodolfo M. Cortez</v>
      </c>
      <c r="B38" s="503">
        <f>'[2]2ndQTR '!B113</f>
        <v>30000</v>
      </c>
      <c r="C38" s="505">
        <v>35530</v>
      </c>
      <c r="D38" s="504"/>
      <c r="E38" s="503">
        <v>0</v>
      </c>
      <c r="F38" s="503">
        <v>0</v>
      </c>
      <c r="G38" s="503">
        <v>0</v>
      </c>
      <c r="H38" s="503">
        <v>0</v>
      </c>
      <c r="I38" s="503">
        <v>0</v>
      </c>
      <c r="J38" s="503">
        <v>30000</v>
      </c>
      <c r="L38" s="489"/>
    </row>
    <row r="39" spans="1:12" s="488" customFormat="1" ht="57" customHeight="1">
      <c r="A39" s="504" t="s">
        <v>411</v>
      </c>
      <c r="B39" s="503">
        <v>85300</v>
      </c>
      <c r="C39" s="505">
        <v>45197</v>
      </c>
      <c r="D39" s="504" t="s">
        <v>412</v>
      </c>
      <c r="E39" s="503">
        <v>85300</v>
      </c>
      <c r="F39" s="503">
        <v>0</v>
      </c>
      <c r="G39" s="503">
        <v>0</v>
      </c>
      <c r="H39" s="503">
        <v>0</v>
      </c>
      <c r="I39" s="503">
        <v>0</v>
      </c>
      <c r="J39" s="503">
        <v>0</v>
      </c>
      <c r="L39" s="489"/>
    </row>
    <row r="40" spans="1:12" s="488" customFormat="1" ht="60">
      <c r="A40" s="510" t="s">
        <v>413</v>
      </c>
      <c r="B40" s="511">
        <v>65000</v>
      </c>
      <c r="C40" s="512">
        <v>45121</v>
      </c>
      <c r="D40" s="510" t="s">
        <v>414</v>
      </c>
      <c r="E40" s="511">
        <v>0</v>
      </c>
      <c r="F40" s="511">
        <v>65000</v>
      </c>
      <c r="G40" s="511">
        <v>0</v>
      </c>
      <c r="H40" s="511">
        <v>0</v>
      </c>
      <c r="I40" s="511">
        <v>0</v>
      </c>
      <c r="J40" s="511">
        <v>0</v>
      </c>
      <c r="L40" s="489"/>
    </row>
    <row r="41" spans="1:12" s="488" customFormat="1" ht="44.25" customHeight="1">
      <c r="A41" s="513" t="s">
        <v>415</v>
      </c>
      <c r="B41" s="523">
        <v>621600</v>
      </c>
      <c r="C41" s="515">
        <v>45183</v>
      </c>
      <c r="D41" s="513" t="s">
        <v>416</v>
      </c>
      <c r="E41" s="514">
        <v>621600</v>
      </c>
      <c r="F41" s="514">
        <v>0</v>
      </c>
      <c r="G41" s="514">
        <v>0</v>
      </c>
      <c r="H41" s="514">
        <v>0</v>
      </c>
      <c r="I41" s="514">
        <v>0</v>
      </c>
      <c r="J41" s="514">
        <v>0</v>
      </c>
      <c r="L41" s="489"/>
    </row>
    <row r="42" spans="1:12" s="488" customFormat="1" ht="74.25" customHeight="1">
      <c r="A42" s="510" t="str">
        <f>'[2]2ndQTR '!A106</f>
        <v>Wilfreda Vicente</v>
      </c>
      <c r="B42" s="511">
        <v>236750</v>
      </c>
      <c r="C42" s="512">
        <v>45134</v>
      </c>
      <c r="D42" s="510" t="s">
        <v>417</v>
      </c>
      <c r="E42" s="511">
        <v>0</v>
      </c>
      <c r="F42" s="511">
        <f>B42</f>
        <v>236750</v>
      </c>
      <c r="G42" s="511">
        <v>0</v>
      </c>
      <c r="H42" s="511">
        <v>0</v>
      </c>
      <c r="I42" s="511">
        <v>0</v>
      </c>
      <c r="J42" s="511">
        <v>0</v>
      </c>
      <c r="L42" s="489"/>
    </row>
    <row r="43" spans="1:12" s="488" customFormat="1">
      <c r="A43" s="524"/>
      <c r="B43" s="525"/>
      <c r="C43" s="526"/>
      <c r="D43" s="524"/>
      <c r="E43" s="525"/>
      <c r="F43" s="525"/>
      <c r="G43" s="525"/>
      <c r="H43" s="525"/>
      <c r="I43" s="525"/>
      <c r="J43" s="525"/>
      <c r="L43" s="489"/>
    </row>
    <row r="44" spans="1:12" s="488" customFormat="1">
      <c r="A44" s="516"/>
      <c r="B44" s="527"/>
      <c r="C44" s="528"/>
      <c r="D44" s="516"/>
      <c r="E44" s="527"/>
      <c r="F44" s="527"/>
      <c r="G44" s="527"/>
      <c r="H44" s="527"/>
      <c r="I44" s="527"/>
      <c r="J44" s="527"/>
      <c r="L44" s="489"/>
    </row>
    <row r="45" spans="1:12" ht="7.5" customHeight="1">
      <c r="A45" s="513"/>
      <c r="B45" s="514"/>
      <c r="C45" s="513"/>
      <c r="D45" s="513"/>
      <c r="E45" s="514"/>
      <c r="F45" s="514"/>
      <c r="G45" s="514"/>
      <c r="H45" s="514"/>
      <c r="I45" s="514"/>
      <c r="J45" s="514"/>
    </row>
    <row r="46" spans="1:12" ht="32.25" customHeight="1">
      <c r="A46" s="529" t="s">
        <v>418</v>
      </c>
      <c r="B46" s="521"/>
      <c r="C46" s="518"/>
      <c r="D46" s="518"/>
      <c r="E46" s="521"/>
      <c r="F46" s="521"/>
      <c r="G46" s="521"/>
      <c r="H46" s="521"/>
      <c r="I46" s="521"/>
      <c r="J46" s="521"/>
    </row>
    <row r="47" spans="1:12" ht="6" customHeight="1">
      <c r="A47" s="504"/>
      <c r="B47" s="503"/>
      <c r="C47" s="504"/>
      <c r="D47" s="504"/>
      <c r="E47" s="503"/>
      <c r="F47" s="503"/>
      <c r="G47" s="503"/>
      <c r="H47" s="503"/>
      <c r="I47" s="503"/>
      <c r="J47" s="503"/>
    </row>
    <row r="48" spans="1:12" ht="105">
      <c r="A48" s="504" t="s">
        <v>419</v>
      </c>
      <c r="B48" s="506">
        <v>34750</v>
      </c>
      <c r="C48" s="530">
        <v>45118</v>
      </c>
      <c r="D48" s="504" t="s">
        <v>420</v>
      </c>
      <c r="E48" s="503">
        <v>0</v>
      </c>
      <c r="F48" s="503">
        <v>34750</v>
      </c>
      <c r="G48" s="503">
        <v>0</v>
      </c>
      <c r="H48" s="503">
        <v>0</v>
      </c>
      <c r="I48" s="503">
        <v>0</v>
      </c>
      <c r="J48" s="503">
        <v>0</v>
      </c>
    </row>
    <row r="49" spans="1:12" ht="60" customHeight="1">
      <c r="A49" s="531" t="str">
        <f>'[2]2ndQTR '!A238</f>
        <v>Cherryl Escaño</v>
      </c>
      <c r="B49" s="506">
        <v>96000</v>
      </c>
      <c r="C49" s="505">
        <v>45078</v>
      </c>
      <c r="D49" s="504" t="s">
        <v>421</v>
      </c>
      <c r="E49" s="503">
        <v>0</v>
      </c>
      <c r="F49" s="503">
        <v>0</v>
      </c>
      <c r="G49" s="503">
        <v>96000</v>
      </c>
      <c r="H49" s="503">
        <v>0</v>
      </c>
      <c r="I49" s="503">
        <v>0</v>
      </c>
      <c r="J49" s="503">
        <v>0</v>
      </c>
    </row>
    <row r="50" spans="1:12" ht="135.75" customHeight="1">
      <c r="A50" s="531" t="s">
        <v>422</v>
      </c>
      <c r="B50" s="506">
        <v>46860</v>
      </c>
      <c r="C50" s="505">
        <v>45176</v>
      </c>
      <c r="D50" s="504" t="s">
        <v>423</v>
      </c>
      <c r="E50" s="503">
        <v>46860</v>
      </c>
      <c r="F50" s="503">
        <v>0</v>
      </c>
      <c r="G50" s="503">
        <v>0</v>
      </c>
      <c r="H50" s="503">
        <v>0</v>
      </c>
      <c r="I50" s="503">
        <v>0</v>
      </c>
      <c r="J50" s="503">
        <v>0</v>
      </c>
    </row>
    <row r="51" spans="1:12" ht="62.25" customHeight="1">
      <c r="A51" s="531" t="str">
        <f>'[2]2ndQTR '!A232</f>
        <v>Cristy Ubando</v>
      </c>
      <c r="B51" s="506">
        <f>'[2]2ndQTR '!B232</f>
        <v>24999.999999999978</v>
      </c>
      <c r="C51" s="505">
        <v>45103</v>
      </c>
      <c r="D51" s="504" t="s">
        <v>424</v>
      </c>
      <c r="E51" s="503">
        <v>0</v>
      </c>
      <c r="F51" s="503">
        <v>0</v>
      </c>
      <c r="G51" s="503">
        <v>25000</v>
      </c>
      <c r="H51" s="503">
        <v>0</v>
      </c>
      <c r="I51" s="503">
        <v>0</v>
      </c>
      <c r="J51" s="503">
        <v>0</v>
      </c>
    </row>
    <row r="52" spans="1:12">
      <c r="A52" s="531" t="s">
        <v>425</v>
      </c>
      <c r="B52" s="506">
        <f>'[2]2ndQTR '!B200</f>
        <v>7000</v>
      </c>
      <c r="C52" s="505">
        <v>37088</v>
      </c>
      <c r="D52" s="504" t="s">
        <v>426</v>
      </c>
      <c r="E52" s="503">
        <v>0</v>
      </c>
      <c r="F52" s="503">
        <v>0</v>
      </c>
      <c r="G52" s="503">
        <v>0</v>
      </c>
      <c r="H52" s="503">
        <v>0</v>
      </c>
      <c r="I52" s="503">
        <v>0</v>
      </c>
      <c r="J52" s="503">
        <v>7000</v>
      </c>
    </row>
    <row r="53" spans="1:12">
      <c r="A53" s="531" t="s">
        <v>427</v>
      </c>
      <c r="B53" s="506">
        <f>'[2]2ndQTR '!B203</f>
        <v>5000</v>
      </c>
      <c r="C53" s="505">
        <v>36194</v>
      </c>
      <c r="D53" s="504" t="s">
        <v>426</v>
      </c>
      <c r="E53" s="503">
        <v>0</v>
      </c>
      <c r="F53" s="503">
        <v>0</v>
      </c>
      <c r="G53" s="503">
        <v>0</v>
      </c>
      <c r="H53" s="503">
        <v>0</v>
      </c>
      <c r="I53" s="503">
        <v>0</v>
      </c>
      <c r="J53" s="503">
        <v>5000</v>
      </c>
    </row>
    <row r="54" spans="1:12">
      <c r="A54" s="531" t="str">
        <f>'[2]2ndQTR '!A201</f>
        <v>Eugenio G. Ramos</v>
      </c>
      <c r="B54" s="506">
        <f>'[2]2ndQTR '!B201</f>
        <v>2500</v>
      </c>
      <c r="C54" s="505">
        <v>36264</v>
      </c>
      <c r="D54" s="504" t="s">
        <v>426</v>
      </c>
      <c r="E54" s="503">
        <v>0</v>
      </c>
      <c r="F54" s="503">
        <v>0</v>
      </c>
      <c r="G54" s="503">
        <v>0</v>
      </c>
      <c r="H54" s="503">
        <v>0</v>
      </c>
      <c r="I54" s="503">
        <v>0</v>
      </c>
      <c r="J54" s="503">
        <v>2500</v>
      </c>
    </row>
    <row r="55" spans="1:12" s="488" customFormat="1" ht="90">
      <c r="A55" s="531" t="s">
        <v>428</v>
      </c>
      <c r="B55" s="532">
        <v>22120</v>
      </c>
      <c r="C55" s="505">
        <v>45188</v>
      </c>
      <c r="D55" s="504" t="s">
        <v>429</v>
      </c>
      <c r="E55" s="503">
        <v>22120</v>
      </c>
      <c r="F55" s="503">
        <v>0</v>
      </c>
      <c r="G55" s="503">
        <v>0</v>
      </c>
      <c r="H55" s="503">
        <v>0</v>
      </c>
      <c r="I55" s="503">
        <v>0</v>
      </c>
      <c r="J55" s="503">
        <v>0</v>
      </c>
      <c r="L55" s="489"/>
    </row>
    <row r="56" spans="1:12" s="488" customFormat="1">
      <c r="A56" s="531" t="str">
        <f>'[2]2ndQTR '!A213</f>
        <v>Federico Victorio</v>
      </c>
      <c r="B56" s="506">
        <f>'[2]2ndQTR '!B213</f>
        <v>1500</v>
      </c>
      <c r="C56" s="505">
        <v>31167</v>
      </c>
      <c r="D56" s="504" t="s">
        <v>426</v>
      </c>
      <c r="E56" s="503">
        <v>0</v>
      </c>
      <c r="F56" s="503">
        <v>0</v>
      </c>
      <c r="G56" s="503">
        <v>0</v>
      </c>
      <c r="H56" s="503">
        <v>0</v>
      </c>
      <c r="I56" s="503">
        <v>0</v>
      </c>
      <c r="J56" s="503">
        <v>1500</v>
      </c>
      <c r="L56" s="489"/>
    </row>
    <row r="57" spans="1:12" s="488" customFormat="1">
      <c r="A57" s="531" t="s">
        <v>430</v>
      </c>
      <c r="B57" s="506">
        <f>'[2]2ndQTR '!B202</f>
        <v>1200</v>
      </c>
      <c r="C57" s="505">
        <v>35633</v>
      </c>
      <c r="D57" s="504" t="s">
        <v>426</v>
      </c>
      <c r="E57" s="503">
        <v>0</v>
      </c>
      <c r="F57" s="503">
        <v>0</v>
      </c>
      <c r="G57" s="503">
        <v>0</v>
      </c>
      <c r="H57" s="503">
        <v>0</v>
      </c>
      <c r="I57" s="503">
        <v>0</v>
      </c>
      <c r="J57" s="503">
        <v>1200</v>
      </c>
      <c r="L57" s="489"/>
    </row>
    <row r="58" spans="1:12" s="488" customFormat="1">
      <c r="A58" s="531" t="str">
        <f>'[2]2ndQTR '!A207</f>
        <v>Felipe Santillan</v>
      </c>
      <c r="B58" s="506">
        <f>'[2]2ndQTR '!B207</f>
        <v>1250</v>
      </c>
      <c r="C58" s="505">
        <v>28549</v>
      </c>
      <c r="D58" s="504" t="s">
        <v>426</v>
      </c>
      <c r="E58" s="503">
        <v>0</v>
      </c>
      <c r="F58" s="503">
        <v>0</v>
      </c>
      <c r="G58" s="503">
        <v>0</v>
      </c>
      <c r="H58" s="503">
        <v>0</v>
      </c>
      <c r="I58" s="503">
        <v>0</v>
      </c>
      <c r="J58" s="503">
        <v>1250</v>
      </c>
      <c r="L58" s="489"/>
    </row>
    <row r="59" spans="1:12" s="488" customFormat="1" ht="90">
      <c r="A59" s="531" t="s">
        <v>431</v>
      </c>
      <c r="B59" s="506">
        <f>'[2]2ndQTR '!B233</f>
        <v>2726913.12</v>
      </c>
      <c r="C59" s="505">
        <v>45020</v>
      </c>
      <c r="D59" s="504" t="s">
        <v>432</v>
      </c>
      <c r="E59" s="503">
        <v>0</v>
      </c>
      <c r="F59" s="503">
        <v>0</v>
      </c>
      <c r="G59" s="503">
        <v>855000</v>
      </c>
      <c r="H59" s="503">
        <v>0</v>
      </c>
      <c r="I59" s="503">
        <v>0</v>
      </c>
      <c r="J59" s="503">
        <v>0</v>
      </c>
      <c r="L59" s="489"/>
    </row>
    <row r="60" spans="1:12" s="488" customFormat="1" ht="74.25" customHeight="1">
      <c r="A60" s="531"/>
      <c r="B60" s="506"/>
      <c r="C60" s="505">
        <v>45020</v>
      </c>
      <c r="D60" s="504" t="s">
        <v>433</v>
      </c>
      <c r="E60" s="503">
        <v>0</v>
      </c>
      <c r="F60" s="503">
        <v>0</v>
      </c>
      <c r="G60" s="503">
        <v>1871913.12</v>
      </c>
      <c r="H60" s="503">
        <v>0</v>
      </c>
      <c r="I60" s="503">
        <v>0</v>
      </c>
      <c r="J60" s="503">
        <v>0</v>
      </c>
      <c r="L60" s="489"/>
    </row>
    <row r="61" spans="1:12" s="488" customFormat="1" ht="90">
      <c r="A61" s="531" t="s">
        <v>434</v>
      </c>
      <c r="B61" s="506">
        <v>22120</v>
      </c>
      <c r="C61" s="505">
        <v>45188</v>
      </c>
      <c r="D61" s="504" t="s">
        <v>435</v>
      </c>
      <c r="E61" s="503">
        <v>22120</v>
      </c>
      <c r="F61" s="503">
        <v>0</v>
      </c>
      <c r="G61" s="503">
        <v>0</v>
      </c>
      <c r="H61" s="503">
        <v>0</v>
      </c>
      <c r="I61" s="503">
        <v>0</v>
      </c>
      <c r="J61" s="503">
        <v>0</v>
      </c>
      <c r="L61" s="489"/>
    </row>
    <row r="62" spans="1:12" s="488" customFormat="1" ht="90">
      <c r="A62" s="531" t="s">
        <v>436</v>
      </c>
      <c r="B62" s="506">
        <v>15100</v>
      </c>
      <c r="C62" s="505">
        <v>45181</v>
      </c>
      <c r="D62" s="504" t="s">
        <v>437</v>
      </c>
      <c r="E62" s="503">
        <v>15100</v>
      </c>
      <c r="F62" s="503">
        <v>0</v>
      </c>
      <c r="G62" s="503">
        <v>0</v>
      </c>
      <c r="H62" s="503">
        <v>0</v>
      </c>
      <c r="I62" s="503">
        <v>0</v>
      </c>
      <c r="J62" s="503">
        <v>0</v>
      </c>
      <c r="L62" s="489"/>
    </row>
    <row r="63" spans="1:12" s="488" customFormat="1" ht="90">
      <c r="A63" s="531" t="s">
        <v>438</v>
      </c>
      <c r="B63" s="506">
        <v>19400</v>
      </c>
      <c r="C63" s="505">
        <v>45189</v>
      </c>
      <c r="D63" s="504" t="s">
        <v>439</v>
      </c>
      <c r="E63" s="503">
        <v>19400</v>
      </c>
      <c r="F63" s="503">
        <v>0</v>
      </c>
      <c r="G63" s="503">
        <v>0</v>
      </c>
      <c r="H63" s="503">
        <v>0</v>
      </c>
      <c r="I63" s="503">
        <v>0</v>
      </c>
      <c r="J63" s="503">
        <v>0</v>
      </c>
      <c r="L63" s="489"/>
    </row>
    <row r="64" spans="1:12" s="488" customFormat="1">
      <c r="A64" s="531" t="s">
        <v>440</v>
      </c>
      <c r="B64" s="506">
        <f>'[2]2ndQTR '!B204</f>
        <v>20000</v>
      </c>
      <c r="C64" s="505">
        <v>35488</v>
      </c>
      <c r="D64" s="504" t="s">
        <v>426</v>
      </c>
      <c r="E64" s="503">
        <v>0</v>
      </c>
      <c r="F64" s="503">
        <v>0</v>
      </c>
      <c r="G64" s="503">
        <v>0</v>
      </c>
      <c r="H64" s="503">
        <v>0</v>
      </c>
      <c r="I64" s="503">
        <v>0</v>
      </c>
      <c r="J64" s="503">
        <v>20000</v>
      </c>
      <c r="L64" s="489"/>
    </row>
    <row r="65" spans="1:12" s="488" customFormat="1" ht="90">
      <c r="A65" s="531" t="s">
        <v>441</v>
      </c>
      <c r="B65" s="506">
        <v>25850</v>
      </c>
      <c r="C65" s="505">
        <v>45190</v>
      </c>
      <c r="D65" s="504" t="s">
        <v>442</v>
      </c>
      <c r="E65" s="503">
        <v>25850</v>
      </c>
      <c r="F65" s="503">
        <v>0</v>
      </c>
      <c r="G65" s="503">
        <v>0</v>
      </c>
      <c r="H65" s="503">
        <v>0</v>
      </c>
      <c r="I65" s="503">
        <v>0</v>
      </c>
      <c r="J65" s="503">
        <v>0</v>
      </c>
      <c r="L65" s="489"/>
    </row>
    <row r="66" spans="1:12" s="488" customFormat="1">
      <c r="A66" s="531" t="str">
        <f>'[2]2ndQTR '!A214</f>
        <v>Maximu Dulay</v>
      </c>
      <c r="B66" s="506">
        <f>'[2]2ndQTR '!B214</f>
        <v>5000</v>
      </c>
      <c r="C66" s="505">
        <v>32675</v>
      </c>
      <c r="D66" s="504" t="s">
        <v>426</v>
      </c>
      <c r="E66" s="503">
        <v>0</v>
      </c>
      <c r="F66" s="503">
        <v>0</v>
      </c>
      <c r="G66" s="503">
        <v>0</v>
      </c>
      <c r="H66" s="503">
        <v>0</v>
      </c>
      <c r="I66" s="503">
        <v>0</v>
      </c>
      <c r="J66" s="503">
        <v>5000</v>
      </c>
      <c r="L66" s="489"/>
    </row>
    <row r="67" spans="1:12" s="488" customFormat="1">
      <c r="A67" s="531" t="str">
        <f>'[2]2ndQTR '!A208</f>
        <v>Narciso Ramos</v>
      </c>
      <c r="B67" s="506">
        <f>'[2]2ndQTR '!B208</f>
        <v>1250</v>
      </c>
      <c r="C67" s="505">
        <v>28730</v>
      </c>
      <c r="D67" s="504" t="s">
        <v>426</v>
      </c>
      <c r="E67" s="503">
        <v>0</v>
      </c>
      <c r="F67" s="503">
        <v>0</v>
      </c>
      <c r="G67" s="503">
        <v>0</v>
      </c>
      <c r="H67" s="503">
        <v>0</v>
      </c>
      <c r="I67" s="503">
        <v>0</v>
      </c>
      <c r="J67" s="503">
        <v>1250</v>
      </c>
      <c r="L67" s="489"/>
    </row>
    <row r="68" spans="1:12" s="488" customFormat="1" ht="154.5" customHeight="1">
      <c r="A68" s="531" t="str">
        <f>'[2]2ndQTR '!A167</f>
        <v>Nelly Pioquinto</v>
      </c>
      <c r="B68" s="506">
        <f>'[2]2ndQTR '!B167</f>
        <v>5811.75</v>
      </c>
      <c r="C68" s="505">
        <v>45002</v>
      </c>
      <c r="D68" s="504" t="s">
        <v>443</v>
      </c>
      <c r="E68" s="503">
        <v>0</v>
      </c>
      <c r="F68" s="503">
        <v>0</v>
      </c>
      <c r="G68" s="503">
        <v>5811.75</v>
      </c>
      <c r="H68" s="503">
        <v>0</v>
      </c>
      <c r="I68" s="503">
        <v>0</v>
      </c>
      <c r="J68" s="503">
        <v>0</v>
      </c>
      <c r="L68" s="489"/>
    </row>
    <row r="69" spans="1:12" s="488" customFormat="1" ht="57.75" customHeight="1">
      <c r="A69" s="531" t="s">
        <v>444</v>
      </c>
      <c r="B69" s="532">
        <v>38780</v>
      </c>
      <c r="C69" s="505">
        <v>45198</v>
      </c>
      <c r="D69" s="504" t="s">
        <v>445</v>
      </c>
      <c r="E69" s="503">
        <v>38780</v>
      </c>
      <c r="F69" s="503">
        <v>0</v>
      </c>
      <c r="G69" s="503">
        <v>0</v>
      </c>
      <c r="H69" s="503">
        <v>0</v>
      </c>
      <c r="I69" s="503">
        <v>0</v>
      </c>
      <c r="J69" s="503">
        <v>0</v>
      </c>
      <c r="L69" s="489"/>
    </row>
    <row r="70" spans="1:12" s="488" customFormat="1" ht="60">
      <c r="A70" s="531" t="s">
        <v>446</v>
      </c>
      <c r="B70" s="506">
        <f>'[2]2ndQTR '!B178</f>
        <v>111500</v>
      </c>
      <c r="C70" s="505">
        <v>45077</v>
      </c>
      <c r="D70" s="504" t="s">
        <v>447</v>
      </c>
      <c r="E70" s="503">
        <v>0</v>
      </c>
      <c r="F70" s="503">
        <v>111500</v>
      </c>
      <c r="G70" s="503">
        <v>0</v>
      </c>
      <c r="H70" s="503">
        <v>0</v>
      </c>
      <c r="I70" s="503">
        <v>0</v>
      </c>
      <c r="J70" s="503">
        <v>0</v>
      </c>
      <c r="L70" s="489"/>
    </row>
    <row r="71" spans="1:12" s="488" customFormat="1">
      <c r="A71" s="531" t="str">
        <f>'[2]2ndQTR '!A206</f>
        <v>Roderick Mina</v>
      </c>
      <c r="B71" s="506">
        <f>'[2]2ndQTR '!B206</f>
        <v>3600</v>
      </c>
      <c r="C71" s="505">
        <v>35603</v>
      </c>
      <c r="D71" s="504" t="s">
        <v>426</v>
      </c>
      <c r="E71" s="503">
        <v>0</v>
      </c>
      <c r="F71" s="503">
        <v>0</v>
      </c>
      <c r="G71" s="503">
        <v>0</v>
      </c>
      <c r="H71" s="503">
        <v>0</v>
      </c>
      <c r="I71" s="503">
        <v>0</v>
      </c>
      <c r="J71" s="503">
        <v>3600</v>
      </c>
      <c r="L71" s="489"/>
    </row>
    <row r="72" spans="1:12" s="488" customFormat="1">
      <c r="A72" s="531" t="str">
        <f>'[2]2ndQTR '!A210</f>
        <v>Rodolfo Itchon</v>
      </c>
      <c r="B72" s="506">
        <f>'[2]2ndQTR '!B210</f>
        <v>1000</v>
      </c>
      <c r="C72" s="505">
        <v>29664</v>
      </c>
      <c r="D72" s="504" t="s">
        <v>426</v>
      </c>
      <c r="E72" s="503">
        <v>0</v>
      </c>
      <c r="F72" s="503">
        <v>0</v>
      </c>
      <c r="G72" s="503">
        <v>0</v>
      </c>
      <c r="H72" s="503">
        <v>0</v>
      </c>
      <c r="I72" s="503">
        <v>0</v>
      </c>
      <c r="J72" s="503">
        <v>1000</v>
      </c>
      <c r="L72" s="489"/>
    </row>
    <row r="73" spans="1:12" s="488" customFormat="1">
      <c r="A73" s="531" t="str">
        <f>'[2]2ndQTR '!A211</f>
        <v>Rodolfo Itchon</v>
      </c>
      <c r="B73" s="506">
        <f>'[2]2ndQTR '!B211</f>
        <v>1500</v>
      </c>
      <c r="C73" s="505">
        <v>30078</v>
      </c>
      <c r="D73" s="504" t="s">
        <v>426</v>
      </c>
      <c r="E73" s="503">
        <v>0</v>
      </c>
      <c r="F73" s="503">
        <v>0</v>
      </c>
      <c r="G73" s="503">
        <v>0</v>
      </c>
      <c r="H73" s="503">
        <v>0</v>
      </c>
      <c r="I73" s="503">
        <v>0</v>
      </c>
      <c r="J73" s="503">
        <v>1500</v>
      </c>
      <c r="L73" s="489"/>
    </row>
    <row r="74" spans="1:12" s="488" customFormat="1">
      <c r="A74" s="531" t="str">
        <f>'[2]2ndQTR '!A212</f>
        <v>Rodolfo Rivera</v>
      </c>
      <c r="B74" s="506">
        <f>'[2]2ndQTR '!B212</f>
        <v>1300</v>
      </c>
      <c r="C74" s="505">
        <v>30471</v>
      </c>
      <c r="D74" s="504" t="s">
        <v>426</v>
      </c>
      <c r="E74" s="503">
        <v>0</v>
      </c>
      <c r="F74" s="503">
        <v>0</v>
      </c>
      <c r="G74" s="503">
        <v>0</v>
      </c>
      <c r="H74" s="503">
        <v>0</v>
      </c>
      <c r="I74" s="503">
        <v>0</v>
      </c>
      <c r="J74" s="503">
        <v>1300</v>
      </c>
      <c r="L74" s="489"/>
    </row>
    <row r="75" spans="1:12" s="488" customFormat="1">
      <c r="A75" s="531" t="str">
        <f>'[2]2ndQTR '!A209</f>
        <v>Rodolfo Rodrigo</v>
      </c>
      <c r="B75" s="506">
        <f>'[2]2ndQTR '!B209</f>
        <v>500</v>
      </c>
      <c r="C75" s="505">
        <v>28817</v>
      </c>
      <c r="D75" s="504" t="s">
        <v>426</v>
      </c>
      <c r="E75" s="503">
        <v>0</v>
      </c>
      <c r="F75" s="503">
        <v>0</v>
      </c>
      <c r="G75" s="503">
        <v>0</v>
      </c>
      <c r="H75" s="503">
        <v>0</v>
      </c>
      <c r="I75" s="503">
        <v>0</v>
      </c>
      <c r="J75" s="503">
        <v>500</v>
      </c>
      <c r="L75" s="489"/>
    </row>
    <row r="76" spans="1:12" s="488" customFormat="1">
      <c r="A76" s="531" t="s">
        <v>448</v>
      </c>
      <c r="B76" s="506">
        <f>'[2]2ndQTR '!B205</f>
        <v>5000</v>
      </c>
      <c r="C76" s="505">
        <v>35695</v>
      </c>
      <c r="D76" s="504" t="s">
        <v>426</v>
      </c>
      <c r="E76" s="503">
        <v>0</v>
      </c>
      <c r="F76" s="503">
        <v>0</v>
      </c>
      <c r="G76" s="503">
        <v>0</v>
      </c>
      <c r="H76" s="503">
        <v>0</v>
      </c>
      <c r="I76" s="503">
        <v>0</v>
      </c>
      <c r="J76" s="503">
        <v>5000</v>
      </c>
      <c r="L76" s="489"/>
    </row>
    <row r="77" spans="1:12" s="488" customFormat="1" ht="17.100000000000001" customHeight="1">
      <c r="A77" s="531" t="str">
        <f>'[2]2ndQTR '!A199</f>
        <v>Salvador Vedaña</v>
      </c>
      <c r="B77" s="506">
        <f>'[2]2ndQTR '!B199</f>
        <v>10000</v>
      </c>
      <c r="C77" s="505">
        <v>37902</v>
      </c>
      <c r="D77" s="504" t="s">
        <v>426</v>
      </c>
      <c r="E77" s="503">
        <v>0</v>
      </c>
      <c r="F77" s="503">
        <v>0</v>
      </c>
      <c r="G77" s="503">
        <v>0</v>
      </c>
      <c r="H77" s="503">
        <v>0</v>
      </c>
      <c r="I77" s="503">
        <v>0</v>
      </c>
      <c r="J77" s="503">
        <v>10000</v>
      </c>
      <c r="L77" s="489"/>
    </row>
    <row r="78" spans="1:12" s="488" customFormat="1" ht="17.100000000000001" customHeight="1">
      <c r="A78" s="531" t="str">
        <f>'[2]2ndQTR '!A189</f>
        <v>Sheinami Manaois</v>
      </c>
      <c r="B78" s="506">
        <f>'[2]2ndQTR '!B189</f>
        <v>2000</v>
      </c>
      <c r="C78" s="505">
        <v>44952</v>
      </c>
      <c r="D78" s="504" t="s">
        <v>449</v>
      </c>
      <c r="E78" s="503">
        <v>0</v>
      </c>
      <c r="F78" s="503">
        <v>0</v>
      </c>
      <c r="G78" s="503">
        <v>2000</v>
      </c>
      <c r="H78" s="503"/>
      <c r="I78" s="503"/>
      <c r="J78" s="503"/>
      <c r="L78" s="489"/>
    </row>
    <row r="79" spans="1:12">
      <c r="A79" s="531" t="str">
        <f>'[2]2ndQTR '!A217</f>
        <v>Verna Nava-Perez</v>
      </c>
      <c r="B79" s="506">
        <f>'[2]2ndQTR '!B217</f>
        <v>20000</v>
      </c>
      <c r="C79" s="505">
        <v>45016</v>
      </c>
      <c r="D79" s="533" t="s">
        <v>450</v>
      </c>
      <c r="E79" s="503">
        <v>0</v>
      </c>
      <c r="F79" s="503">
        <v>0</v>
      </c>
      <c r="G79" s="503">
        <v>20000</v>
      </c>
      <c r="H79" s="503">
        <v>0</v>
      </c>
      <c r="I79" s="503">
        <v>0</v>
      </c>
      <c r="J79" s="503">
        <v>0</v>
      </c>
    </row>
    <row r="80" spans="1:12">
      <c r="A80" s="504" t="s">
        <v>451</v>
      </c>
      <c r="B80" s="534">
        <f>SUM(B14:B79)</f>
        <v>10643147.030000001</v>
      </c>
      <c r="C80" s="504"/>
      <c r="D80" s="504"/>
      <c r="E80" s="534">
        <f>SUM(E12:E79)</f>
        <v>1147530</v>
      </c>
      <c r="F80" s="534">
        <f>SUM(F14:F79)</f>
        <v>3487750</v>
      </c>
      <c r="G80" s="534">
        <f>SUM(G12:G79)</f>
        <v>5890267.0300000003</v>
      </c>
      <c r="H80" s="534">
        <f>SUM(H12:H79)</f>
        <v>0</v>
      </c>
      <c r="I80" s="534">
        <f>SUM(I12:I79)</f>
        <v>0</v>
      </c>
      <c r="J80" s="534">
        <f>SUM(J12:J79)</f>
        <v>117600</v>
      </c>
      <c r="K80" s="535"/>
      <c r="L80" s="536"/>
    </row>
    <row r="81" spans="1:11" ht="3" customHeight="1">
      <c r="K81" s="537"/>
    </row>
    <row r="82" spans="1:11">
      <c r="A82" s="538" t="s">
        <v>356</v>
      </c>
      <c r="B82" s="538"/>
      <c r="C82" s="538"/>
      <c r="D82" s="538"/>
      <c r="E82" s="538"/>
      <c r="F82" s="538"/>
      <c r="G82" s="538"/>
      <c r="H82" s="538"/>
      <c r="I82" s="538"/>
      <c r="J82" s="538"/>
    </row>
    <row r="85" spans="1:11">
      <c r="A85" s="539" t="s">
        <v>250</v>
      </c>
      <c r="B85" s="539"/>
      <c r="C85" s="540"/>
      <c r="D85" s="541"/>
      <c r="E85" s="541"/>
      <c r="F85" s="540"/>
      <c r="G85" s="539" t="s">
        <v>271</v>
      </c>
      <c r="H85" s="539"/>
    </row>
    <row r="86" spans="1:11">
      <c r="A86" s="542" t="s">
        <v>452</v>
      </c>
      <c r="B86" s="542"/>
      <c r="C86" s="543"/>
      <c r="D86" s="544"/>
      <c r="E86" s="544"/>
      <c r="F86" s="543"/>
      <c r="G86" s="545" t="s">
        <v>453</v>
      </c>
      <c r="H86" s="545"/>
    </row>
  </sheetData>
  <sheetProtection formatCells="0" formatColumns="0" formatRows="0" insertColumns="0" insertRows="0" insertHyperlinks="0" deleteColumns="0" deleteRows="0" sort="0" autoFilter="0" pivotTables="0"/>
  <mergeCells count="15">
    <mergeCell ref="A82:J82"/>
    <mergeCell ref="A85:B85"/>
    <mergeCell ref="G85:H85"/>
    <mergeCell ref="A86:B86"/>
    <mergeCell ref="G86:H86"/>
    <mergeCell ref="A3:J3"/>
    <mergeCell ref="A6:B6"/>
    <mergeCell ref="A7:B7"/>
    <mergeCell ref="A9:A11"/>
    <mergeCell ref="B9:B11"/>
    <mergeCell ref="C9:C11"/>
    <mergeCell ref="D9:D11"/>
    <mergeCell ref="E9:J9"/>
    <mergeCell ref="E10:G10"/>
    <mergeCell ref="H10:J10"/>
  </mergeCells>
  <printOptions horizontalCentered="1" verticalCentered="1"/>
  <pageMargins left="0.75" right="0.75" top="0.75" bottom="0.75" header="0.3" footer="0.3"/>
  <pageSetup paperSize="10000"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topLeftCell="A19" zoomScale="130" zoomScaleNormal="130" zoomScaleSheetLayoutView="130" workbookViewId="0">
      <selection activeCell="F22" sqref="F22"/>
    </sheetView>
  </sheetViews>
  <sheetFormatPr defaultColWidth="8.85546875" defaultRowHeight="15"/>
  <cols>
    <col min="1" max="1" width="25.7109375" style="427" customWidth="1"/>
    <col min="2" max="4" width="20.7109375" style="427" customWidth="1"/>
    <col min="5" max="5" width="18.7109375" style="427" customWidth="1"/>
    <col min="6" max="6" width="20.7109375" style="425" customWidth="1"/>
    <col min="7" max="7" width="20.7109375" style="426" customWidth="1"/>
    <col min="8" max="8" width="16.7109375" style="427" customWidth="1"/>
    <col min="9" max="9" width="20.7109375" style="427" customWidth="1"/>
    <col min="10" max="11" width="8.85546875" style="427"/>
    <col min="12" max="12" width="13.28515625" style="427" bestFit="1" customWidth="1"/>
    <col min="13" max="16384" width="8.85546875" style="427"/>
  </cols>
  <sheetData>
    <row r="1" spans="1:12">
      <c r="A1" s="423" t="s">
        <v>314</v>
      </c>
      <c r="B1" s="424"/>
      <c r="C1" s="424"/>
      <c r="D1" s="424"/>
      <c r="E1" s="424"/>
    </row>
    <row r="2" spans="1:12" ht="15.75" thickBot="1">
      <c r="A2" s="424"/>
      <c r="B2" s="424"/>
      <c r="C2" s="424"/>
      <c r="D2" s="424"/>
      <c r="E2" s="424"/>
    </row>
    <row r="3" spans="1:12">
      <c r="A3" s="428" t="s">
        <v>315</v>
      </c>
      <c r="B3" s="429"/>
      <c r="C3" s="429"/>
      <c r="D3" s="429"/>
      <c r="E3" s="429"/>
      <c r="F3" s="429"/>
      <c r="G3" s="429"/>
      <c r="H3" s="429"/>
      <c r="I3" s="430"/>
    </row>
    <row r="4" spans="1:12">
      <c r="A4" s="431"/>
      <c r="B4" s="432"/>
      <c r="C4" s="432"/>
      <c r="D4" s="432"/>
      <c r="E4" s="432"/>
      <c r="F4" s="433"/>
      <c r="G4" s="434"/>
      <c r="H4" s="432"/>
      <c r="I4" s="435"/>
    </row>
    <row r="5" spans="1:12">
      <c r="A5" s="436" t="s">
        <v>2</v>
      </c>
      <c r="B5" s="437"/>
      <c r="C5" s="438"/>
      <c r="D5" s="438" t="s">
        <v>3</v>
      </c>
      <c r="E5" s="437">
        <v>2023</v>
      </c>
      <c r="F5" s="439"/>
      <c r="G5" s="440"/>
      <c r="I5" s="441"/>
    </row>
    <row r="6" spans="1:12">
      <c r="A6" s="436" t="s">
        <v>4</v>
      </c>
      <c r="B6" s="442" t="s">
        <v>257</v>
      </c>
      <c r="C6" s="443"/>
      <c r="D6" s="444" t="s">
        <v>5</v>
      </c>
      <c r="E6" s="445">
        <v>3</v>
      </c>
      <c r="F6" s="439"/>
      <c r="G6" s="440"/>
      <c r="I6" s="441"/>
    </row>
    <row r="7" spans="1:12">
      <c r="A7" s="436" t="s">
        <v>6</v>
      </c>
      <c r="B7" s="437"/>
      <c r="F7" s="439"/>
      <c r="G7" s="440"/>
      <c r="I7" s="441"/>
    </row>
    <row r="8" spans="1:12">
      <c r="A8" s="436"/>
      <c r="F8" s="439"/>
      <c r="G8" s="440"/>
      <c r="I8" s="441"/>
    </row>
    <row r="9" spans="1:12" ht="14.45" customHeight="1">
      <c r="A9" s="446" t="s">
        <v>316</v>
      </c>
      <c r="B9" s="447" t="s">
        <v>8</v>
      </c>
      <c r="C9" s="447" t="s">
        <v>9</v>
      </c>
      <c r="D9" s="447" t="s">
        <v>10</v>
      </c>
      <c r="E9" s="447" t="s">
        <v>317</v>
      </c>
      <c r="F9" s="448" t="s">
        <v>12</v>
      </c>
      <c r="G9" s="449"/>
      <c r="H9" s="450" t="s">
        <v>318</v>
      </c>
      <c r="I9" s="451" t="s">
        <v>14</v>
      </c>
    </row>
    <row r="10" spans="1:12" ht="28.9" customHeight="1">
      <c r="A10" s="446"/>
      <c r="B10" s="452"/>
      <c r="C10" s="452"/>
      <c r="D10" s="447"/>
      <c r="E10" s="447"/>
      <c r="F10" s="453" t="s">
        <v>319</v>
      </c>
      <c r="G10" s="454" t="s">
        <v>320</v>
      </c>
      <c r="H10" s="452"/>
      <c r="I10" s="455"/>
    </row>
    <row r="11" spans="1:12" s="462" customFormat="1" ht="75">
      <c r="A11" s="456" t="s">
        <v>321</v>
      </c>
      <c r="B11" s="457" t="s">
        <v>322</v>
      </c>
      <c r="C11" s="458">
        <v>4986386.1399999997</v>
      </c>
      <c r="D11" s="457"/>
      <c r="E11" s="457"/>
      <c r="F11" s="459">
        <v>0.3</v>
      </c>
      <c r="G11" s="460">
        <v>1490815.84</v>
      </c>
      <c r="H11" s="457"/>
      <c r="I11" s="461" t="s">
        <v>323</v>
      </c>
    </row>
    <row r="12" spans="1:12" ht="45">
      <c r="A12" s="456" t="s">
        <v>324</v>
      </c>
      <c r="B12" s="457" t="s">
        <v>322</v>
      </c>
      <c r="C12" s="463">
        <v>1244286.52</v>
      </c>
      <c r="D12" s="464"/>
      <c r="E12" s="464"/>
      <c r="F12" s="459">
        <v>1</v>
      </c>
      <c r="G12" s="463">
        <v>1244286.52</v>
      </c>
      <c r="H12" s="464"/>
      <c r="I12" s="461" t="s">
        <v>325</v>
      </c>
    </row>
    <row r="13" spans="1:12" ht="45">
      <c r="A13" s="456" t="s">
        <v>326</v>
      </c>
      <c r="B13" s="465" t="s">
        <v>327</v>
      </c>
      <c r="C13" s="464"/>
      <c r="D13" s="464"/>
      <c r="E13" s="464"/>
      <c r="F13" s="466"/>
      <c r="G13" s="460">
        <v>68383788.430000007</v>
      </c>
      <c r="H13" s="464"/>
      <c r="I13" s="461" t="s">
        <v>328</v>
      </c>
      <c r="L13" s="467"/>
    </row>
    <row r="14" spans="1:12" ht="75">
      <c r="A14" s="456" t="s">
        <v>329</v>
      </c>
      <c r="B14" s="465" t="s">
        <v>330</v>
      </c>
      <c r="C14" s="460">
        <f>1490928.96/0.3</f>
        <v>4969763.2</v>
      </c>
      <c r="D14" s="464"/>
      <c r="E14" s="464"/>
      <c r="F14" s="459">
        <v>0.3</v>
      </c>
      <c r="G14" s="460">
        <v>1490928.96</v>
      </c>
      <c r="H14" s="464"/>
      <c r="I14" s="461" t="s">
        <v>323</v>
      </c>
    </row>
    <row r="15" spans="1:12" ht="60">
      <c r="A15" s="456" t="s">
        <v>331</v>
      </c>
      <c r="B15" s="465" t="s">
        <v>332</v>
      </c>
      <c r="C15" s="468">
        <v>4924243.1666666698</v>
      </c>
      <c r="D15" s="464"/>
      <c r="E15" s="464"/>
      <c r="F15" s="459">
        <v>0.3</v>
      </c>
      <c r="G15" s="460">
        <v>1477272.95</v>
      </c>
      <c r="H15" s="464"/>
      <c r="I15" s="461" t="s">
        <v>323</v>
      </c>
    </row>
    <row r="16" spans="1:12" ht="54" customHeight="1">
      <c r="A16" s="456" t="s">
        <v>333</v>
      </c>
      <c r="B16" s="465" t="s">
        <v>322</v>
      </c>
      <c r="C16" s="468">
        <f>G16/0.3</f>
        <v>4969599.7666666666</v>
      </c>
      <c r="D16" s="464"/>
      <c r="E16" s="464"/>
      <c r="F16" s="459">
        <v>0.3</v>
      </c>
      <c r="G16" s="460">
        <v>1490879.93</v>
      </c>
      <c r="H16" s="464"/>
      <c r="I16" s="461" t="s">
        <v>323</v>
      </c>
    </row>
    <row r="17" spans="1:9" ht="45">
      <c r="A17" s="456" t="s">
        <v>334</v>
      </c>
      <c r="B17" s="465" t="s">
        <v>335</v>
      </c>
      <c r="C17" s="469">
        <v>1494678.08</v>
      </c>
      <c r="D17" s="464"/>
      <c r="E17" s="464"/>
      <c r="F17" s="459">
        <v>1</v>
      </c>
      <c r="G17" s="460">
        <v>1494678.08</v>
      </c>
      <c r="H17" s="464"/>
      <c r="I17" s="461" t="s">
        <v>325</v>
      </c>
    </row>
    <row r="18" spans="1:9" ht="56.45" customHeight="1">
      <c r="A18" s="456" t="s">
        <v>336</v>
      </c>
      <c r="B18" s="465" t="s">
        <v>322</v>
      </c>
      <c r="C18" s="468">
        <f>G18/0.3</f>
        <v>4969686.0333333341</v>
      </c>
      <c r="D18" s="464"/>
      <c r="E18" s="464"/>
      <c r="F18" s="459">
        <v>0.3</v>
      </c>
      <c r="G18" s="460">
        <v>1490905.81</v>
      </c>
      <c r="H18" s="464"/>
      <c r="I18" s="461" t="s">
        <v>323</v>
      </c>
    </row>
    <row r="19" spans="1:9" ht="78.75">
      <c r="A19" s="470" t="s">
        <v>337</v>
      </c>
      <c r="B19" s="465" t="s">
        <v>332</v>
      </c>
      <c r="C19" s="468">
        <f>G19/0.3</f>
        <v>4974958.9000000004</v>
      </c>
      <c r="D19" s="464"/>
      <c r="E19" s="464"/>
      <c r="F19" s="459">
        <v>0.3</v>
      </c>
      <c r="G19" s="460">
        <v>1492487.67</v>
      </c>
      <c r="H19" s="464"/>
      <c r="I19" s="461" t="s">
        <v>323</v>
      </c>
    </row>
    <row r="20" spans="1:9" ht="78.75">
      <c r="A20" s="470" t="s">
        <v>338</v>
      </c>
      <c r="B20" s="465" t="s">
        <v>339</v>
      </c>
      <c r="C20" s="468">
        <f t="shared" ref="C20:C33" si="0">G20/0.3</f>
        <v>4928525.8</v>
      </c>
      <c r="D20" s="464"/>
      <c r="E20" s="464"/>
      <c r="F20" s="459">
        <v>0.3</v>
      </c>
      <c r="G20" s="460">
        <v>1478557.74</v>
      </c>
      <c r="H20" s="464"/>
      <c r="I20" s="461" t="s">
        <v>323</v>
      </c>
    </row>
    <row r="21" spans="1:9" ht="94.5">
      <c r="A21" s="470" t="s">
        <v>340</v>
      </c>
      <c r="B21" s="465" t="s">
        <v>332</v>
      </c>
      <c r="C21" s="468">
        <f t="shared" si="0"/>
        <v>4971768.9666666668</v>
      </c>
      <c r="D21" s="464"/>
      <c r="E21" s="464"/>
      <c r="F21" s="459">
        <v>0.3</v>
      </c>
      <c r="G21" s="460">
        <v>1491530.69</v>
      </c>
      <c r="H21" s="464"/>
      <c r="I21" s="461" t="s">
        <v>323</v>
      </c>
    </row>
    <row r="22" spans="1:9" ht="94.5">
      <c r="A22" s="470" t="s">
        <v>341</v>
      </c>
      <c r="B22" s="465" t="s">
        <v>322</v>
      </c>
      <c r="C22" s="468">
        <f t="shared" si="0"/>
        <v>4970086.1333333338</v>
      </c>
      <c r="D22" s="464"/>
      <c r="E22" s="464"/>
      <c r="F22" s="459">
        <v>0.3</v>
      </c>
      <c r="G22" s="460">
        <v>1491025.84</v>
      </c>
      <c r="H22" s="464"/>
      <c r="I22" s="461" t="s">
        <v>323</v>
      </c>
    </row>
    <row r="23" spans="1:9" ht="78.75">
      <c r="A23" s="470" t="s">
        <v>342</v>
      </c>
      <c r="B23" s="465" t="s">
        <v>330</v>
      </c>
      <c r="C23" s="468">
        <f t="shared" si="0"/>
        <v>4972026.4333333336</v>
      </c>
      <c r="D23" s="464"/>
      <c r="E23" s="464"/>
      <c r="F23" s="459">
        <v>0.3</v>
      </c>
      <c r="G23" s="460">
        <v>1491607.93</v>
      </c>
      <c r="H23" s="464"/>
      <c r="I23" s="461" t="s">
        <v>323</v>
      </c>
    </row>
    <row r="24" spans="1:9" ht="78.75">
      <c r="A24" s="470" t="s">
        <v>343</v>
      </c>
      <c r="B24" s="465" t="s">
        <v>322</v>
      </c>
      <c r="C24" s="468">
        <f t="shared" si="0"/>
        <v>4969674.6333333328</v>
      </c>
      <c r="D24" s="464"/>
      <c r="E24" s="464"/>
      <c r="F24" s="459">
        <v>0.3</v>
      </c>
      <c r="G24" s="460">
        <v>1490902.39</v>
      </c>
      <c r="H24" s="464"/>
      <c r="I24" s="461" t="s">
        <v>323</v>
      </c>
    </row>
    <row r="25" spans="1:9" ht="78.75">
      <c r="A25" s="470" t="s">
        <v>344</v>
      </c>
      <c r="B25" s="465" t="s">
        <v>322</v>
      </c>
      <c r="C25" s="468">
        <f t="shared" si="0"/>
        <v>4969754.7333333334</v>
      </c>
      <c r="D25" s="464"/>
      <c r="E25" s="464"/>
      <c r="F25" s="459">
        <v>0.3</v>
      </c>
      <c r="G25" s="460">
        <v>1490926.42</v>
      </c>
      <c r="H25" s="464"/>
      <c r="I25" s="461" t="s">
        <v>323</v>
      </c>
    </row>
    <row r="26" spans="1:9" ht="65.45" customHeight="1">
      <c r="A26" s="470" t="s">
        <v>345</v>
      </c>
      <c r="B26" s="465" t="s">
        <v>322</v>
      </c>
      <c r="C26" s="468">
        <f t="shared" si="0"/>
        <v>4969650.5333333332</v>
      </c>
      <c r="D26" s="464"/>
      <c r="E26" s="464"/>
      <c r="F26" s="459">
        <v>0.3</v>
      </c>
      <c r="G26" s="460">
        <v>1490895.16</v>
      </c>
      <c r="H26" s="464"/>
      <c r="I26" s="461" t="s">
        <v>323</v>
      </c>
    </row>
    <row r="27" spans="1:9" ht="94.5">
      <c r="A27" s="470" t="s">
        <v>346</v>
      </c>
      <c r="B27" s="465" t="s">
        <v>332</v>
      </c>
      <c r="C27" s="468">
        <f t="shared" si="0"/>
        <v>4974391.2333333343</v>
      </c>
      <c r="D27" s="464"/>
      <c r="E27" s="464"/>
      <c r="F27" s="459">
        <v>0.3</v>
      </c>
      <c r="G27" s="460">
        <v>1492317.37</v>
      </c>
      <c r="H27" s="464"/>
      <c r="I27" s="461" t="s">
        <v>323</v>
      </c>
    </row>
    <row r="28" spans="1:9" ht="78.75">
      <c r="A28" s="470" t="s">
        <v>347</v>
      </c>
      <c r="B28" s="465" t="s">
        <v>332</v>
      </c>
      <c r="C28" s="468">
        <f t="shared" si="0"/>
        <v>4966376.2333333343</v>
      </c>
      <c r="D28" s="464"/>
      <c r="E28" s="464"/>
      <c r="F28" s="459">
        <v>0.3</v>
      </c>
      <c r="G28" s="460">
        <v>1489912.87</v>
      </c>
      <c r="H28" s="464"/>
      <c r="I28" s="461" t="s">
        <v>323</v>
      </c>
    </row>
    <row r="29" spans="1:9" ht="78.75">
      <c r="A29" s="470" t="s">
        <v>348</v>
      </c>
      <c r="B29" s="465" t="s">
        <v>339</v>
      </c>
      <c r="C29" s="468">
        <f t="shared" si="0"/>
        <v>4896674.2333333334</v>
      </c>
      <c r="D29" s="464"/>
      <c r="E29" s="464"/>
      <c r="F29" s="459">
        <v>0.3</v>
      </c>
      <c r="G29" s="460">
        <v>1469002.27</v>
      </c>
      <c r="H29" s="464"/>
      <c r="I29" s="461" t="s">
        <v>323</v>
      </c>
    </row>
    <row r="30" spans="1:9" ht="78.75">
      <c r="A30" s="470" t="s">
        <v>349</v>
      </c>
      <c r="B30" s="465" t="s">
        <v>322</v>
      </c>
      <c r="C30" s="468">
        <f t="shared" si="0"/>
        <v>4969725.7</v>
      </c>
      <c r="D30" s="464"/>
      <c r="E30" s="464"/>
      <c r="F30" s="459">
        <v>0.3</v>
      </c>
      <c r="G30" s="460">
        <v>1490917.71</v>
      </c>
      <c r="H30" s="464"/>
      <c r="I30" s="461" t="s">
        <v>323</v>
      </c>
    </row>
    <row r="31" spans="1:9" ht="78.75">
      <c r="A31" s="470" t="s">
        <v>350</v>
      </c>
      <c r="B31" s="465" t="s">
        <v>330</v>
      </c>
      <c r="C31" s="468">
        <f t="shared" si="0"/>
        <v>4946709.5333333341</v>
      </c>
      <c r="D31" s="471"/>
      <c r="E31" s="471"/>
      <c r="F31" s="459">
        <v>0.3</v>
      </c>
      <c r="G31" s="472">
        <v>1484012.86</v>
      </c>
      <c r="H31" s="471"/>
      <c r="I31" s="461" t="s">
        <v>323</v>
      </c>
    </row>
    <row r="32" spans="1:9" ht="78.75">
      <c r="A32" s="470" t="s">
        <v>351</v>
      </c>
      <c r="B32" s="465" t="s">
        <v>332</v>
      </c>
      <c r="C32" s="468">
        <f t="shared" si="0"/>
        <v>4972417.8000000007</v>
      </c>
      <c r="D32" s="471"/>
      <c r="E32" s="471"/>
      <c r="F32" s="459">
        <v>0.3</v>
      </c>
      <c r="G32" s="472">
        <v>1491725.34</v>
      </c>
      <c r="H32" s="471"/>
      <c r="I32" s="461" t="s">
        <v>323</v>
      </c>
    </row>
    <row r="33" spans="1:9" ht="78.75">
      <c r="A33" s="470" t="s">
        <v>352</v>
      </c>
      <c r="B33" s="465" t="s">
        <v>339</v>
      </c>
      <c r="C33" s="468">
        <f t="shared" si="0"/>
        <v>4900412.4666666668</v>
      </c>
      <c r="D33" s="471"/>
      <c r="E33" s="471"/>
      <c r="F33" s="459">
        <v>0.3</v>
      </c>
      <c r="G33" s="472">
        <v>1470123.74</v>
      </c>
      <c r="H33" s="471"/>
      <c r="I33" s="461" t="s">
        <v>323</v>
      </c>
    </row>
    <row r="34" spans="1:9" ht="60">
      <c r="A34" s="456" t="s">
        <v>353</v>
      </c>
      <c r="B34" s="457" t="s">
        <v>354</v>
      </c>
      <c r="C34" s="472">
        <v>1394706.52</v>
      </c>
      <c r="D34" s="471"/>
      <c r="E34" s="471"/>
      <c r="F34" s="473">
        <v>1</v>
      </c>
      <c r="G34" s="472">
        <v>1394706.52</v>
      </c>
      <c r="H34" s="471"/>
      <c r="I34" s="461" t="s">
        <v>325</v>
      </c>
    </row>
    <row r="35" spans="1:9" ht="60.75" thickBot="1">
      <c r="A35" s="474" t="s">
        <v>355</v>
      </c>
      <c r="B35" s="475" t="s">
        <v>335</v>
      </c>
      <c r="C35" s="476">
        <f>G35/0.3</f>
        <v>5814205.8666666672</v>
      </c>
      <c r="D35" s="477"/>
      <c r="E35" s="477"/>
      <c r="F35" s="478">
        <v>0.3</v>
      </c>
      <c r="G35" s="479">
        <v>1744261.76</v>
      </c>
      <c r="H35" s="477"/>
      <c r="I35" s="480" t="s">
        <v>323</v>
      </c>
    </row>
    <row r="36" spans="1:9">
      <c r="F36" s="439"/>
      <c r="G36" s="440"/>
    </row>
    <row r="37" spans="1:9">
      <c r="A37" s="481" t="s">
        <v>356</v>
      </c>
      <c r="B37" s="481"/>
      <c r="C37" s="481"/>
      <c r="D37" s="481"/>
      <c r="E37" s="481"/>
      <c r="F37" s="481"/>
      <c r="G37" s="481"/>
      <c r="H37" s="481"/>
      <c r="I37" s="481"/>
    </row>
    <row r="38" spans="1:9">
      <c r="F38" s="439"/>
      <c r="G38" s="440"/>
    </row>
    <row r="39" spans="1:9">
      <c r="F39" s="439"/>
      <c r="G39" s="440"/>
    </row>
    <row r="40" spans="1:9" ht="16.899999999999999" customHeight="1">
      <c r="A40" s="482" t="s">
        <v>250</v>
      </c>
      <c r="B40" s="482"/>
      <c r="C40" s="483"/>
      <c r="G40" s="482" t="s">
        <v>271</v>
      </c>
      <c r="H40" s="482"/>
      <c r="I40" s="482"/>
    </row>
    <row r="41" spans="1:9" ht="18.75">
      <c r="A41" s="484" t="s">
        <v>251</v>
      </c>
      <c r="B41" s="484"/>
      <c r="C41" s="485"/>
      <c r="G41" s="484" t="s">
        <v>148</v>
      </c>
      <c r="H41" s="484"/>
      <c r="I41" s="484"/>
    </row>
    <row r="42" spans="1:9">
      <c r="F42" s="439"/>
      <c r="G42" s="440"/>
    </row>
    <row r="43" spans="1:9">
      <c r="F43" s="439"/>
      <c r="G43" s="440"/>
    </row>
    <row r="44" spans="1:9">
      <c r="F44" s="439"/>
      <c r="G44" s="440"/>
    </row>
    <row r="45" spans="1:9">
      <c r="F45" s="439"/>
      <c r="G45" s="440"/>
    </row>
    <row r="46" spans="1:9">
      <c r="F46" s="439"/>
      <c r="G46" s="440"/>
    </row>
    <row r="47" spans="1:9">
      <c r="F47" s="439"/>
      <c r="G47" s="440"/>
    </row>
  </sheetData>
  <sheetProtection formatCells="0" formatColumns="0" formatRows="0" insertColumns="0" insertRows="0" insertHyperlinks="0" deleteColumns="0" deleteRows="0" sort="0" autoFilter="0" pivotTables="0"/>
  <mergeCells count="14">
    <mergeCell ref="A37:I37"/>
    <mergeCell ref="A40:B40"/>
    <mergeCell ref="G40:I40"/>
    <mergeCell ref="A41:B41"/>
    <mergeCell ref="G41:I41"/>
    <mergeCell ref="A3:I3"/>
    <mergeCell ref="A9:A10"/>
    <mergeCell ref="B9:B10"/>
    <mergeCell ref="C9:C10"/>
    <mergeCell ref="D9:D10"/>
    <mergeCell ref="E9:E10"/>
    <mergeCell ref="F9:G9"/>
    <mergeCell ref="H9:H10"/>
    <mergeCell ref="I9:I10"/>
  </mergeCells>
  <pageMargins left="0.25" right="0.25" top="0.75" bottom="0.75" header="0.3" footer="0.3"/>
  <pageSetup paperSize="10000"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59"/>
  <sheetViews>
    <sheetView tabSelected="1" view="pageBreakPreview" zoomScale="175" zoomScaleNormal="175" zoomScaleSheetLayoutView="175" workbookViewId="0">
      <selection activeCell="D16" sqref="D16"/>
    </sheetView>
  </sheetViews>
  <sheetFormatPr defaultColWidth="9.140625" defaultRowHeight="15.75"/>
  <cols>
    <col min="1" max="1" width="2.42578125" style="375" customWidth="1"/>
    <col min="2" max="2" width="3.28515625" style="375" customWidth="1"/>
    <col min="3" max="3" width="2.85546875" style="375" customWidth="1"/>
    <col min="4" max="4" width="47.7109375" style="375" bestFit="1" customWidth="1"/>
    <col min="5" max="5" width="3" style="375" customWidth="1"/>
    <col min="6" max="6" width="26.85546875" style="383" bestFit="1" customWidth="1"/>
    <col min="7" max="7" width="2.85546875" style="383" customWidth="1"/>
    <col min="8" max="8" width="9.140625" style="375"/>
    <col min="9" max="9" width="18.7109375" style="375" bestFit="1" customWidth="1"/>
    <col min="10" max="10" width="16.85546875" style="375" bestFit="1" customWidth="1"/>
    <col min="11" max="16384" width="9.140625" style="375"/>
  </cols>
  <sheetData>
    <row r="1" spans="1:8">
      <c r="A1" s="267" t="s">
        <v>273</v>
      </c>
      <c r="B1" s="373"/>
      <c r="C1" s="373"/>
      <c r="D1" s="373"/>
      <c r="E1" s="373"/>
      <c r="F1" s="373"/>
      <c r="G1" s="374"/>
      <c r="H1" s="374"/>
    </row>
    <row r="2" spans="1:8">
      <c r="A2" s="267" t="s">
        <v>274</v>
      </c>
      <c r="B2" s="373"/>
      <c r="C2" s="373"/>
      <c r="D2" s="373"/>
      <c r="E2" s="373"/>
      <c r="F2" s="373"/>
      <c r="G2" s="374"/>
      <c r="H2" s="374"/>
    </row>
    <row r="3" spans="1:8">
      <c r="A3" s="373"/>
      <c r="B3" s="373"/>
      <c r="C3" s="373"/>
      <c r="D3" s="373"/>
      <c r="E3" s="373"/>
      <c r="F3" s="373"/>
      <c r="G3" s="374"/>
      <c r="H3" s="374"/>
    </row>
    <row r="4" spans="1:8">
      <c r="A4" s="376" t="s">
        <v>275</v>
      </c>
      <c r="B4" s="376"/>
      <c r="C4" s="376"/>
      <c r="D4" s="376"/>
      <c r="E4" s="376"/>
      <c r="F4" s="376"/>
      <c r="G4" s="374"/>
      <c r="H4" s="374"/>
    </row>
    <row r="5" spans="1:8">
      <c r="A5" s="373"/>
      <c r="B5" s="373"/>
      <c r="C5" s="373"/>
      <c r="D5" s="373"/>
      <c r="E5" s="373"/>
      <c r="F5" s="373"/>
      <c r="G5" s="374"/>
      <c r="H5" s="374"/>
    </row>
    <row r="6" spans="1:8">
      <c r="A6" s="352" t="s">
        <v>190</v>
      </c>
      <c r="B6" s="373"/>
      <c r="C6" s="373"/>
      <c r="D6" s="373"/>
      <c r="E6" s="352" t="s">
        <v>191</v>
      </c>
      <c r="F6" s="373"/>
      <c r="G6" s="374"/>
      <c r="H6" s="374"/>
    </row>
    <row r="7" spans="1:8" ht="16.5" thickBot="1">
      <c r="A7" s="355" t="s">
        <v>192</v>
      </c>
      <c r="B7" s="377"/>
      <c r="C7" s="377"/>
      <c r="D7" s="377"/>
      <c r="E7" s="378" t="s">
        <v>193</v>
      </c>
      <c r="F7" s="377"/>
      <c r="G7" s="374"/>
      <c r="H7" s="374"/>
    </row>
    <row r="8" spans="1:8">
      <c r="A8" s="379"/>
      <c r="B8" s="380" t="s">
        <v>276</v>
      </c>
      <c r="C8" s="381"/>
      <c r="D8" s="381"/>
      <c r="E8" s="381"/>
      <c r="F8" s="382"/>
    </row>
    <row r="9" spans="1:8">
      <c r="A9" s="384"/>
      <c r="B9" s="385"/>
      <c r="C9" s="386" t="s">
        <v>277</v>
      </c>
      <c r="D9" s="385"/>
      <c r="E9" s="385"/>
      <c r="F9" s="387"/>
    </row>
    <row r="10" spans="1:8">
      <c r="A10" s="384"/>
      <c r="B10" s="385"/>
      <c r="C10" s="385"/>
      <c r="D10" s="385" t="s">
        <v>278</v>
      </c>
      <c r="E10" s="385"/>
      <c r="F10" s="388">
        <v>47534266.300000004</v>
      </c>
    </row>
    <row r="11" spans="1:8">
      <c r="A11" s="384"/>
      <c r="B11" s="385"/>
      <c r="C11" s="385"/>
      <c r="D11" s="385" t="s">
        <v>279</v>
      </c>
      <c r="E11" s="385"/>
      <c r="F11" s="389">
        <v>389808735</v>
      </c>
    </row>
    <row r="12" spans="1:8">
      <c r="A12" s="384"/>
      <c r="B12" s="385"/>
      <c r="C12" s="385"/>
      <c r="D12" s="385" t="s">
        <v>280</v>
      </c>
      <c r="E12" s="385"/>
      <c r="F12" s="389">
        <v>43775034.749999955</v>
      </c>
    </row>
    <row r="13" spans="1:8">
      <c r="A13" s="384"/>
      <c r="B13" s="385"/>
      <c r="C13" s="385"/>
      <c r="D13" s="385" t="s">
        <v>281</v>
      </c>
      <c r="E13" s="385"/>
      <c r="F13" s="389">
        <v>192054.47</v>
      </c>
    </row>
    <row r="14" spans="1:8">
      <c r="A14" s="384"/>
      <c r="B14" s="385"/>
      <c r="C14" s="385"/>
      <c r="D14" s="385" t="s">
        <v>282</v>
      </c>
      <c r="E14" s="385"/>
      <c r="F14" s="390">
        <v>27765354.239999995</v>
      </c>
    </row>
    <row r="15" spans="1:8">
      <c r="A15" s="384"/>
      <c r="B15" s="385"/>
      <c r="C15" s="385"/>
      <c r="D15" s="391" t="s">
        <v>283</v>
      </c>
      <c r="E15" s="385"/>
      <c r="F15" s="392">
        <f>SUM(F10:F14)</f>
        <v>509075444.75999999</v>
      </c>
    </row>
    <row r="16" spans="1:8">
      <c r="A16" s="384"/>
      <c r="B16" s="385"/>
      <c r="C16" s="386" t="s">
        <v>284</v>
      </c>
      <c r="D16" s="385"/>
      <c r="E16" s="385"/>
      <c r="F16" s="387"/>
    </row>
    <row r="17" spans="1:10">
      <c r="A17" s="384"/>
      <c r="B17" s="385"/>
      <c r="C17" s="385"/>
      <c r="D17" s="385" t="s">
        <v>285</v>
      </c>
      <c r="E17" s="385"/>
      <c r="F17" s="393">
        <v>126009317.82999995</v>
      </c>
    </row>
    <row r="18" spans="1:10">
      <c r="A18" s="384"/>
      <c r="B18" s="385"/>
      <c r="C18" s="385"/>
      <c r="D18" s="385" t="s">
        <v>286</v>
      </c>
      <c r="E18" s="385"/>
      <c r="F18" s="394">
        <v>63815595.299999997</v>
      </c>
    </row>
    <row r="19" spans="1:10">
      <c r="A19" s="384"/>
      <c r="B19" s="385"/>
      <c r="C19" s="385"/>
      <c r="D19" s="385" t="s">
        <v>287</v>
      </c>
      <c r="E19" s="385"/>
      <c r="F19" s="394">
        <v>100891979.14</v>
      </c>
    </row>
    <row r="20" spans="1:10">
      <c r="A20" s="384"/>
      <c r="B20" s="385"/>
      <c r="C20" s="385"/>
      <c r="D20" s="385" t="s">
        <v>288</v>
      </c>
      <c r="E20" s="385"/>
      <c r="F20" s="394">
        <v>4914096.7700000005</v>
      </c>
    </row>
    <row r="21" spans="1:10">
      <c r="A21" s="384"/>
      <c r="B21" s="385"/>
      <c r="C21" s="385"/>
      <c r="D21" s="385" t="s">
        <v>289</v>
      </c>
      <c r="E21" s="385"/>
      <c r="F21" s="394">
        <v>16421224.48</v>
      </c>
    </row>
    <row r="22" spans="1:10">
      <c r="A22" s="384"/>
      <c r="B22" s="385"/>
      <c r="C22" s="385"/>
      <c r="D22" s="391" t="s">
        <v>290</v>
      </c>
      <c r="E22" s="385"/>
      <c r="F22" s="392">
        <f>SUM(F17:F21)</f>
        <v>312052213.51999992</v>
      </c>
    </row>
    <row r="23" spans="1:10">
      <c r="A23" s="384"/>
      <c r="B23" s="385"/>
      <c r="C23" s="391" t="s">
        <v>291</v>
      </c>
      <c r="D23" s="385"/>
      <c r="E23" s="385"/>
      <c r="F23" s="395">
        <f>F15-F22</f>
        <v>197023231.24000007</v>
      </c>
      <c r="G23" s="396"/>
      <c r="I23" s="397"/>
      <c r="J23" s="397"/>
    </row>
    <row r="24" spans="1:10">
      <c r="A24" s="384"/>
      <c r="B24" s="391" t="s">
        <v>292</v>
      </c>
      <c r="C24" s="385"/>
      <c r="D24" s="385"/>
      <c r="E24" s="385"/>
      <c r="F24" s="387"/>
    </row>
    <row r="25" spans="1:10">
      <c r="A25" s="384"/>
      <c r="B25" s="385"/>
      <c r="C25" s="386" t="s">
        <v>277</v>
      </c>
      <c r="D25" s="385"/>
      <c r="E25" s="385"/>
      <c r="F25" s="387"/>
    </row>
    <row r="26" spans="1:10">
      <c r="A26" s="384"/>
      <c r="B26" s="385"/>
      <c r="C26" s="385"/>
      <c r="D26" s="385" t="s">
        <v>293</v>
      </c>
      <c r="E26" s="385"/>
      <c r="F26" s="387">
        <v>0</v>
      </c>
    </row>
    <row r="27" spans="1:10" ht="31.5">
      <c r="A27" s="384"/>
      <c r="B27" s="385"/>
      <c r="C27" s="385"/>
      <c r="D27" s="398" t="s">
        <v>294</v>
      </c>
      <c r="E27" s="385"/>
      <c r="F27" s="387">
        <v>0</v>
      </c>
    </row>
    <row r="28" spans="1:10" ht="31.5">
      <c r="A28" s="384"/>
      <c r="B28" s="385"/>
      <c r="C28" s="385"/>
      <c r="D28" s="398" t="s">
        <v>295</v>
      </c>
      <c r="E28" s="385"/>
      <c r="F28" s="387">
        <v>0</v>
      </c>
    </row>
    <row r="29" spans="1:10">
      <c r="A29" s="384"/>
      <c r="B29" s="385"/>
      <c r="C29" s="385"/>
      <c r="D29" s="398" t="s">
        <v>296</v>
      </c>
      <c r="E29" s="385"/>
      <c r="F29" s="399">
        <v>0</v>
      </c>
    </row>
    <row r="30" spans="1:10">
      <c r="A30" s="384"/>
      <c r="B30" s="385"/>
      <c r="C30" s="385"/>
      <c r="D30" s="400" t="s">
        <v>297</v>
      </c>
      <c r="E30" s="400"/>
      <c r="F30" s="399">
        <v>0</v>
      </c>
      <c r="G30" s="401"/>
    </row>
    <row r="31" spans="1:10">
      <c r="A31" s="384"/>
      <c r="B31" s="385"/>
      <c r="C31" s="385"/>
      <c r="D31" s="385" t="s">
        <v>298</v>
      </c>
      <c r="E31" s="385"/>
      <c r="F31" s="402">
        <v>12000</v>
      </c>
    </row>
    <row r="32" spans="1:10">
      <c r="A32" s="384"/>
      <c r="B32" s="385"/>
      <c r="C32" s="385"/>
      <c r="D32" s="391" t="s">
        <v>283</v>
      </c>
      <c r="E32" s="385"/>
      <c r="F32" s="392">
        <f>SUM(F26:F31)</f>
        <v>12000</v>
      </c>
    </row>
    <row r="33" spans="1:7">
      <c r="A33" s="384"/>
      <c r="B33" s="385"/>
      <c r="C33" s="386" t="s">
        <v>284</v>
      </c>
      <c r="D33" s="385"/>
      <c r="E33" s="385"/>
      <c r="F33" s="387"/>
    </row>
    <row r="34" spans="1:7">
      <c r="A34" s="384"/>
      <c r="B34" s="385"/>
      <c r="C34" s="385"/>
      <c r="D34" s="385" t="s">
        <v>299</v>
      </c>
      <c r="E34" s="385"/>
      <c r="F34" s="387">
        <v>0</v>
      </c>
      <c r="G34" s="403"/>
    </row>
    <row r="35" spans="1:7" ht="31.5">
      <c r="A35" s="384"/>
      <c r="B35" s="385"/>
      <c r="C35" s="385"/>
      <c r="D35" s="398" t="s">
        <v>300</v>
      </c>
      <c r="E35" s="385"/>
      <c r="F35" s="387">
        <v>17701648.810000002</v>
      </c>
    </row>
    <row r="36" spans="1:7">
      <c r="A36" s="384"/>
      <c r="B36" s="385"/>
      <c r="C36" s="385"/>
      <c r="D36" s="385" t="s">
        <v>301</v>
      </c>
      <c r="E36" s="385"/>
      <c r="F36" s="387">
        <v>0</v>
      </c>
    </row>
    <row r="37" spans="1:7" s="383" customFormat="1">
      <c r="A37" s="404"/>
      <c r="B37" s="385"/>
      <c r="C37" s="385"/>
      <c r="D37" s="385" t="s">
        <v>302</v>
      </c>
      <c r="E37" s="385"/>
      <c r="F37" s="405">
        <v>0</v>
      </c>
    </row>
    <row r="38" spans="1:7" s="383" customFormat="1">
      <c r="A38" s="404"/>
      <c r="B38" s="385"/>
      <c r="C38" s="385"/>
      <c r="D38" s="391" t="s">
        <v>290</v>
      </c>
      <c r="E38" s="385"/>
      <c r="F38" s="392">
        <f>SUM(F34:F37)</f>
        <v>17701648.810000002</v>
      </c>
    </row>
    <row r="39" spans="1:7" s="383" customFormat="1">
      <c r="A39" s="404"/>
      <c r="B39" s="385"/>
      <c r="C39" s="391" t="s">
        <v>303</v>
      </c>
      <c r="D39" s="385"/>
      <c r="E39" s="385"/>
      <c r="F39" s="395">
        <f>F32-F38</f>
        <v>-17689648.810000002</v>
      </c>
    </row>
    <row r="40" spans="1:7" s="383" customFormat="1">
      <c r="A40" s="404"/>
      <c r="B40" s="391" t="s">
        <v>304</v>
      </c>
      <c r="C40" s="385"/>
      <c r="D40" s="385"/>
      <c r="E40" s="385"/>
      <c r="F40" s="387"/>
    </row>
    <row r="41" spans="1:7" s="383" customFormat="1">
      <c r="A41" s="404"/>
      <c r="B41" s="385"/>
      <c r="C41" s="386" t="s">
        <v>277</v>
      </c>
      <c r="D41" s="385"/>
      <c r="E41" s="385"/>
      <c r="F41" s="387"/>
    </row>
    <row r="42" spans="1:7" s="383" customFormat="1">
      <c r="A42" s="404"/>
      <c r="B42" s="385"/>
      <c r="C42" s="385"/>
      <c r="D42" s="385" t="s">
        <v>305</v>
      </c>
      <c r="E42" s="385"/>
      <c r="F42" s="387">
        <v>0</v>
      </c>
    </row>
    <row r="43" spans="1:7" s="383" customFormat="1">
      <c r="A43" s="404"/>
      <c r="B43" s="385"/>
      <c r="C43" s="385"/>
      <c r="D43" s="391" t="s">
        <v>283</v>
      </c>
      <c r="E43" s="385"/>
      <c r="F43" s="392">
        <f>F42</f>
        <v>0</v>
      </c>
    </row>
    <row r="44" spans="1:7" s="383" customFormat="1">
      <c r="A44" s="404"/>
      <c r="B44" s="385"/>
      <c r="C44" s="386" t="s">
        <v>284</v>
      </c>
      <c r="D44" s="385"/>
      <c r="E44" s="385"/>
      <c r="F44" s="387"/>
    </row>
    <row r="45" spans="1:7" s="383" customFormat="1">
      <c r="A45" s="404"/>
      <c r="B45" s="385"/>
      <c r="C45" s="385"/>
      <c r="D45" s="385" t="s">
        <v>306</v>
      </c>
      <c r="E45" s="385"/>
      <c r="F45" s="387">
        <v>0</v>
      </c>
    </row>
    <row r="46" spans="1:7" s="383" customFormat="1">
      <c r="A46" s="404"/>
      <c r="B46" s="385"/>
      <c r="C46" s="385"/>
      <c r="D46" s="385" t="s">
        <v>307</v>
      </c>
      <c r="E46" s="385"/>
      <c r="F46" s="406">
        <v>11798978.640000001</v>
      </c>
    </row>
    <row r="47" spans="1:7" s="383" customFormat="1">
      <c r="A47" s="404"/>
      <c r="B47" s="385"/>
      <c r="C47" s="385"/>
      <c r="D47" s="391" t="s">
        <v>290</v>
      </c>
      <c r="E47" s="385"/>
      <c r="F47" s="392">
        <f>F45+F46</f>
        <v>11798978.640000001</v>
      </c>
    </row>
    <row r="48" spans="1:7" s="383" customFormat="1">
      <c r="A48" s="404"/>
      <c r="B48" s="385"/>
      <c r="C48" s="391" t="s">
        <v>308</v>
      </c>
      <c r="D48" s="385"/>
      <c r="E48" s="385"/>
      <c r="F48" s="395">
        <f>F43-F47</f>
        <v>-11798978.640000001</v>
      </c>
    </row>
    <row r="49" spans="1:9" s="383" customFormat="1">
      <c r="A49" s="404"/>
      <c r="B49" s="391" t="s">
        <v>309</v>
      </c>
      <c r="C49" s="385"/>
      <c r="D49" s="385"/>
      <c r="E49" s="385"/>
      <c r="F49" s="387"/>
    </row>
    <row r="50" spans="1:9" s="383" customFormat="1">
      <c r="A50" s="404"/>
      <c r="B50" s="385"/>
      <c r="C50" s="385"/>
      <c r="D50" s="391" t="s">
        <v>310</v>
      </c>
      <c r="E50" s="385"/>
      <c r="F50" s="407">
        <f>F23+F39+F48</f>
        <v>167534603.79000008</v>
      </c>
    </row>
    <row r="51" spans="1:9" s="383" customFormat="1">
      <c r="A51" s="404"/>
      <c r="B51" s="391" t="s">
        <v>311</v>
      </c>
      <c r="C51" s="385"/>
      <c r="D51" s="385"/>
      <c r="E51" s="385"/>
      <c r="F51" s="408">
        <v>4669070156.7799997</v>
      </c>
      <c r="G51" s="409"/>
    </row>
    <row r="52" spans="1:9" s="383" customFormat="1" ht="16.5" thickBot="1">
      <c r="A52" s="404"/>
      <c r="B52" s="391" t="s">
        <v>312</v>
      </c>
      <c r="C52" s="385"/>
      <c r="D52" s="385"/>
      <c r="E52" s="385"/>
      <c r="F52" s="410">
        <f>SUM(F50:F51)</f>
        <v>4836604760.5699997</v>
      </c>
      <c r="G52" s="409"/>
      <c r="I52" s="383">
        <f>[1]detailedposition.edited!J14</f>
        <v>4836604760.5699997</v>
      </c>
    </row>
    <row r="53" spans="1:9" s="383" customFormat="1" ht="17.25" thickTop="1" thickBot="1">
      <c r="A53" s="411"/>
      <c r="B53" s="412"/>
      <c r="C53" s="413"/>
      <c r="D53" s="413"/>
      <c r="E53" s="413"/>
      <c r="F53" s="414"/>
      <c r="I53" s="383">
        <f>I52-F52</f>
        <v>0</v>
      </c>
    </row>
    <row r="54" spans="1:9" s="383" customFormat="1" ht="30" customHeight="1">
      <c r="A54" s="415" t="s">
        <v>313</v>
      </c>
      <c r="B54" s="415"/>
      <c r="C54" s="415"/>
      <c r="D54" s="415"/>
      <c r="E54" s="415"/>
      <c r="F54" s="415"/>
    </row>
    <row r="55" spans="1:9" s="383" customFormat="1">
      <c r="B55" s="375"/>
      <c r="C55" s="375"/>
      <c r="D55" s="375"/>
    </row>
    <row r="56" spans="1:9" s="383" customFormat="1">
      <c r="B56" s="375"/>
      <c r="C56" s="375"/>
      <c r="D56" s="375"/>
    </row>
    <row r="57" spans="1:9" s="383" customFormat="1">
      <c r="A57" s="416" t="s">
        <v>250</v>
      </c>
      <c r="B57" s="416"/>
      <c r="C57" s="417"/>
      <c r="E57" s="350" t="s">
        <v>271</v>
      </c>
      <c r="F57" s="350"/>
      <c r="G57" s="418"/>
    </row>
    <row r="58" spans="1:9" s="383" customFormat="1">
      <c r="A58" s="419" t="s">
        <v>251</v>
      </c>
      <c r="B58" s="420"/>
      <c r="C58" s="421"/>
      <c r="E58" s="422" t="s">
        <v>148</v>
      </c>
      <c r="F58" s="422"/>
      <c r="G58" s="418"/>
    </row>
    <row r="59" spans="1:9">
      <c r="I59" s="397"/>
    </row>
  </sheetData>
  <mergeCells count="4">
    <mergeCell ref="A4:F4"/>
    <mergeCell ref="A54:F54"/>
    <mergeCell ref="E57:F57"/>
    <mergeCell ref="E58:F58"/>
  </mergeCells>
  <printOptions horizontalCentered="1" verticalCentered="1"/>
  <pageMargins left="0.7" right="0.7" top="0.5" bottom="0.5" header="0.3" footer="0.3"/>
  <pageSetup paperSize="10000" scale="90"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
  <sheetViews>
    <sheetView view="pageBreakPreview" zoomScale="190" zoomScaleNormal="145" zoomScaleSheetLayoutView="190" workbookViewId="0">
      <selection activeCell="G47" sqref="G47"/>
    </sheetView>
  </sheetViews>
  <sheetFormatPr defaultRowHeight="15.75"/>
  <cols>
    <col min="1" max="1" width="10.5703125" style="349" customWidth="1"/>
    <col min="2" max="5" width="9.140625" style="349"/>
    <col min="6" max="6" width="10" style="349" customWidth="1"/>
    <col min="7" max="7" width="6.28515625" style="349" customWidth="1"/>
    <col min="8" max="8" width="5.85546875" style="349" customWidth="1"/>
    <col min="9" max="9" width="19.28515625" style="349" customWidth="1"/>
    <col min="10" max="16384" width="9.140625" style="349"/>
  </cols>
  <sheetData>
    <row r="1" spans="1:11">
      <c r="A1" s="348" t="s">
        <v>252</v>
      </c>
    </row>
    <row r="2" spans="1:11">
      <c r="A2" s="348" t="s">
        <v>253</v>
      </c>
    </row>
    <row r="5" spans="1:11">
      <c r="A5" s="350" t="s">
        <v>254</v>
      </c>
      <c r="B5" s="350"/>
      <c r="C5" s="350"/>
      <c r="D5" s="350"/>
      <c r="E5" s="350"/>
      <c r="F5" s="350"/>
      <c r="G5" s="350"/>
      <c r="H5" s="350"/>
      <c r="I5" s="350"/>
      <c r="J5" s="351"/>
      <c r="K5" s="351"/>
    </row>
    <row r="8" spans="1:11">
      <c r="A8" s="352" t="s">
        <v>2</v>
      </c>
      <c r="B8" s="349" t="s">
        <v>255</v>
      </c>
      <c r="D8" s="353"/>
      <c r="F8" s="352" t="s">
        <v>3</v>
      </c>
      <c r="H8" s="354">
        <v>2023</v>
      </c>
    </row>
    <row r="9" spans="1:11">
      <c r="A9" s="355" t="s">
        <v>256</v>
      </c>
      <c r="B9" s="349" t="s">
        <v>257</v>
      </c>
      <c r="D9" s="353"/>
      <c r="F9" s="356" t="s">
        <v>5</v>
      </c>
      <c r="H9" s="354">
        <v>3</v>
      </c>
    </row>
    <row r="11" spans="1:11">
      <c r="A11" s="349" t="s">
        <v>258</v>
      </c>
      <c r="I11" s="357">
        <f>79963122.99+16065913.28</f>
        <v>96029036.269999996</v>
      </c>
    </row>
    <row r="13" spans="1:11">
      <c r="A13" s="349" t="s">
        <v>259</v>
      </c>
      <c r="B13" s="349" t="s">
        <v>260</v>
      </c>
    </row>
    <row r="16" spans="1:11">
      <c r="B16" s="349" t="s">
        <v>261</v>
      </c>
      <c r="I16" s="354"/>
    </row>
    <row r="17" spans="2:9">
      <c r="B17" s="358"/>
      <c r="C17" s="358"/>
      <c r="D17" s="358"/>
      <c r="E17" s="358"/>
      <c r="F17" s="358"/>
      <c r="I17" s="359" t="s">
        <v>262</v>
      </c>
    </row>
    <row r="18" spans="2:9">
      <c r="B18" s="360"/>
      <c r="C18" s="360"/>
      <c r="D18" s="360"/>
      <c r="E18" s="360"/>
      <c r="F18" s="360"/>
      <c r="I18" s="360"/>
    </row>
    <row r="19" spans="2:9">
      <c r="B19" s="360"/>
      <c r="C19" s="360"/>
      <c r="D19" s="360"/>
      <c r="E19" s="360"/>
      <c r="F19" s="360"/>
      <c r="I19" s="360"/>
    </row>
    <row r="21" spans="2:9">
      <c r="B21" s="349" t="s">
        <v>263</v>
      </c>
    </row>
    <row r="22" spans="2:9">
      <c r="B22" s="358" t="s">
        <v>264</v>
      </c>
      <c r="C22" s="358"/>
      <c r="D22" s="358"/>
      <c r="E22" s="358"/>
      <c r="F22" s="358"/>
      <c r="I22" s="361">
        <v>374000</v>
      </c>
    </row>
    <row r="23" spans="2:9">
      <c r="B23" s="360" t="s">
        <v>246</v>
      </c>
      <c r="C23" s="360"/>
      <c r="D23" s="360"/>
      <c r="E23" s="360"/>
      <c r="F23" s="360"/>
      <c r="I23" s="362">
        <f>15505966.7+1057850.4</f>
        <v>16563817.1</v>
      </c>
    </row>
    <row r="24" spans="2:9">
      <c r="B24" s="360" t="s">
        <v>220</v>
      </c>
      <c r="C24" s="360"/>
      <c r="D24" s="360"/>
      <c r="E24" s="360"/>
      <c r="F24" s="360"/>
      <c r="I24" s="362">
        <v>1209241.76</v>
      </c>
    </row>
    <row r="25" spans="2:9">
      <c r="B25" s="360" t="s">
        <v>215</v>
      </c>
      <c r="C25" s="360"/>
      <c r="D25" s="360"/>
      <c r="E25" s="360"/>
      <c r="F25" s="360"/>
      <c r="I25" s="362">
        <v>29631790</v>
      </c>
    </row>
    <row r="27" spans="2:9">
      <c r="B27" s="349" t="s">
        <v>265</v>
      </c>
      <c r="I27" s="363">
        <v>7049136.3099999996</v>
      </c>
    </row>
    <row r="28" spans="2:9">
      <c r="B28" s="360"/>
      <c r="C28" s="360"/>
      <c r="D28" s="360"/>
      <c r="E28" s="360"/>
      <c r="F28" s="360"/>
      <c r="I28" s="360"/>
    </row>
    <row r="29" spans="2:9">
      <c r="B29" s="360"/>
      <c r="C29" s="360"/>
      <c r="D29" s="360"/>
      <c r="E29" s="360"/>
      <c r="F29" s="360"/>
      <c r="I29" s="360"/>
    </row>
    <row r="30" spans="2:9">
      <c r="B30" s="364"/>
      <c r="C30" s="364"/>
      <c r="D30" s="364"/>
      <c r="E30" s="364"/>
      <c r="F30" s="364"/>
      <c r="G30" s="364"/>
      <c r="H30" s="364"/>
      <c r="I30" s="364"/>
    </row>
    <row r="31" spans="2:9">
      <c r="B31" s="349" t="s">
        <v>266</v>
      </c>
    </row>
    <row r="32" spans="2:9">
      <c r="B32" s="358"/>
      <c r="C32" s="358"/>
      <c r="D32" s="358"/>
      <c r="E32" s="358"/>
      <c r="F32" s="358"/>
      <c r="I32" s="359" t="s">
        <v>262</v>
      </c>
    </row>
    <row r="33" spans="1:9">
      <c r="B33" s="360"/>
      <c r="C33" s="360"/>
      <c r="D33" s="360"/>
      <c r="E33" s="360"/>
      <c r="F33" s="360"/>
      <c r="I33" s="360"/>
    </row>
    <row r="34" spans="1:9">
      <c r="B34" s="360"/>
      <c r="C34" s="360"/>
      <c r="D34" s="360"/>
      <c r="E34" s="360"/>
      <c r="F34" s="360"/>
      <c r="I34" s="360"/>
    </row>
    <row r="36" spans="1:9">
      <c r="A36" s="349" t="s">
        <v>267</v>
      </c>
      <c r="I36" s="365">
        <f>I22+I23+I24+I25+I27</f>
        <v>54827985.170000002</v>
      </c>
    </row>
    <row r="37" spans="1:9" ht="16.5" thickBot="1">
      <c r="A37" s="349" t="s">
        <v>268</v>
      </c>
      <c r="I37" s="366">
        <f>I11-I36</f>
        <v>41201051.099999994</v>
      </c>
    </row>
    <row r="38" spans="1:9" ht="16.5" thickTop="1">
      <c r="I38" s="367"/>
    </row>
    <row r="40" spans="1:9">
      <c r="B40" s="368" t="s">
        <v>269</v>
      </c>
    </row>
    <row r="41" spans="1:9">
      <c r="A41" s="368" t="s">
        <v>270</v>
      </c>
    </row>
    <row r="42" spans="1:9">
      <c r="A42" s="368"/>
    </row>
    <row r="43" spans="1:9">
      <c r="A43" s="368"/>
    </row>
    <row r="44" spans="1:9">
      <c r="A44" s="368"/>
    </row>
    <row r="46" spans="1:9">
      <c r="A46" s="369" t="s">
        <v>250</v>
      </c>
      <c r="B46" s="369"/>
      <c r="C46" s="369"/>
      <c r="H46" s="370" t="s">
        <v>271</v>
      </c>
    </row>
    <row r="47" spans="1:9">
      <c r="A47" s="371" t="s">
        <v>251</v>
      </c>
      <c r="B47" s="371"/>
      <c r="C47" s="371"/>
      <c r="H47" s="372" t="s">
        <v>272</v>
      </c>
    </row>
    <row r="53" spans="7:7">
      <c r="G53" s="372"/>
    </row>
  </sheetData>
  <mergeCells count="3">
    <mergeCell ref="A5:I5"/>
    <mergeCell ref="A46:C46"/>
    <mergeCell ref="A47:C47"/>
  </mergeCells>
  <pageMargins left="0.7" right="0.7" top="0.75" bottom="0.75" header="0.3" footer="0.3"/>
  <pageSetup paperSize="14" scale="98" orientation="portrait"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view="pageBreakPreview" topLeftCell="A58" zoomScaleNormal="110" zoomScaleSheetLayoutView="100" workbookViewId="0">
      <selection activeCell="H86" sqref="H86"/>
    </sheetView>
  </sheetViews>
  <sheetFormatPr defaultColWidth="9.140625" defaultRowHeight="15.75"/>
  <cols>
    <col min="1" max="1" width="41.42578125" style="347" customWidth="1"/>
    <col min="2" max="2" width="21.7109375" style="265" customWidth="1"/>
    <col min="3" max="3" width="23.5703125" style="265" customWidth="1"/>
    <col min="4" max="4" width="22" style="265" customWidth="1"/>
    <col min="5" max="5" width="12.28515625" style="265" customWidth="1"/>
    <col min="6" max="6" width="13" style="265" customWidth="1"/>
    <col min="7" max="7" width="24.140625" style="265" customWidth="1"/>
    <col min="8" max="8" width="28.7109375" style="266" customWidth="1"/>
    <col min="9" max="9" width="34.85546875" style="266" customWidth="1"/>
    <col min="10" max="10" width="22" style="266" customWidth="1"/>
    <col min="11" max="11" width="41.42578125" style="266" customWidth="1"/>
    <col min="12" max="12" width="19.140625" style="266" customWidth="1"/>
    <col min="13" max="13" width="21.140625" style="266" customWidth="1"/>
    <col min="14" max="14" width="19.7109375" style="266" customWidth="1"/>
    <col min="15" max="15" width="12" style="266" customWidth="1"/>
    <col min="16" max="16" width="17.28515625" style="266" customWidth="1"/>
    <col min="17" max="17" width="21" style="266" customWidth="1"/>
    <col min="18" max="16384" width="9.140625" style="266"/>
  </cols>
  <sheetData>
    <row r="1" spans="1:7">
      <c r="A1" s="264" t="s">
        <v>187</v>
      </c>
    </row>
    <row r="2" spans="1:7">
      <c r="A2" s="264" t="s">
        <v>188</v>
      </c>
    </row>
    <row r="3" spans="1:7">
      <c r="A3" s="267"/>
    </row>
    <row r="5" spans="1:7" ht="23.25">
      <c r="A5" s="268" t="s">
        <v>189</v>
      </c>
      <c r="B5" s="268"/>
      <c r="C5" s="268"/>
      <c r="D5" s="268"/>
      <c r="E5" s="268"/>
      <c r="F5" s="268"/>
      <c r="G5" s="268"/>
    </row>
    <row r="6" spans="1:7" ht="24" thickBot="1">
      <c r="A6" s="269"/>
      <c r="B6" s="269"/>
      <c r="C6" s="269"/>
      <c r="D6" s="269"/>
      <c r="E6" s="269"/>
      <c r="F6" s="269"/>
      <c r="G6" s="269"/>
    </row>
    <row r="7" spans="1:7" ht="18.75">
      <c r="A7" s="270"/>
      <c r="B7" s="271"/>
      <c r="C7" s="271"/>
      <c r="D7" s="271"/>
      <c r="E7" s="271"/>
      <c r="F7" s="271"/>
      <c r="G7" s="272"/>
    </row>
    <row r="8" spans="1:7" ht="18.75">
      <c r="A8" s="273" t="s">
        <v>190</v>
      </c>
      <c r="B8" s="274"/>
      <c r="C8" s="274"/>
      <c r="D8" s="275" t="s">
        <v>191</v>
      </c>
      <c r="E8" s="274"/>
      <c r="F8" s="274"/>
      <c r="G8" s="276"/>
    </row>
    <row r="9" spans="1:7" ht="18.75">
      <c r="A9" s="277" t="s">
        <v>192</v>
      </c>
      <c r="B9" s="274"/>
      <c r="C9" s="274"/>
      <c r="D9" s="278" t="s">
        <v>193</v>
      </c>
      <c r="E9" s="274"/>
      <c r="F9" s="274"/>
      <c r="G9" s="276"/>
    </row>
    <row r="10" spans="1:7">
      <c r="A10" s="279"/>
      <c r="B10" s="280"/>
      <c r="C10" s="280"/>
      <c r="D10" s="280"/>
      <c r="E10" s="280"/>
      <c r="F10" s="280"/>
      <c r="G10" s="281"/>
    </row>
    <row r="11" spans="1:7" s="288" customFormat="1" ht="15" customHeight="1">
      <c r="A11" s="282"/>
      <c r="B11" s="283" t="s">
        <v>194</v>
      </c>
      <c r="C11" s="284"/>
      <c r="D11" s="285"/>
      <c r="E11" s="286"/>
      <c r="F11" s="286"/>
      <c r="G11" s="287"/>
    </row>
    <row r="12" spans="1:7" s="288" customFormat="1" ht="31.5" customHeight="1">
      <c r="A12" s="289" t="s">
        <v>195</v>
      </c>
      <c r="B12" s="290" t="s">
        <v>196</v>
      </c>
      <c r="C12" s="290" t="s">
        <v>197</v>
      </c>
      <c r="D12" s="291" t="s">
        <v>198</v>
      </c>
      <c r="E12" s="286" t="s">
        <v>199</v>
      </c>
      <c r="F12" s="286" t="s">
        <v>200</v>
      </c>
      <c r="G12" s="287" t="s">
        <v>201</v>
      </c>
    </row>
    <row r="13" spans="1:7" s="288" customFormat="1" ht="16.5" customHeight="1">
      <c r="A13" s="289"/>
      <c r="B13" s="292">
        <v>0.3</v>
      </c>
      <c r="C13" s="292">
        <v>0.7</v>
      </c>
      <c r="D13" s="286"/>
      <c r="E13" s="286"/>
      <c r="F13" s="286"/>
      <c r="G13" s="287"/>
    </row>
    <row r="14" spans="1:7" s="288" customFormat="1" ht="15" hidden="1" customHeight="1">
      <c r="A14" s="282"/>
      <c r="B14" s="293"/>
      <c r="C14" s="286"/>
      <c r="D14" s="286"/>
      <c r="E14" s="286"/>
      <c r="F14" s="286"/>
      <c r="G14" s="287"/>
    </row>
    <row r="15" spans="1:7" ht="18.75">
      <c r="A15" s="294" t="s">
        <v>202</v>
      </c>
      <c r="B15" s="295"/>
      <c r="C15" s="295"/>
      <c r="D15" s="295"/>
      <c r="E15" s="295"/>
      <c r="F15" s="295"/>
      <c r="G15" s="296"/>
    </row>
    <row r="16" spans="1:7" ht="21.75" customHeight="1">
      <c r="A16" s="297" t="s">
        <v>203</v>
      </c>
      <c r="B16" s="298">
        <v>79638972</v>
      </c>
      <c r="C16" s="298">
        <v>185824269</v>
      </c>
      <c r="D16" s="298"/>
      <c r="E16" s="298"/>
      <c r="F16" s="298"/>
      <c r="G16" s="299">
        <f>SUM(B16:F16)</f>
        <v>265463241</v>
      </c>
    </row>
    <row r="17" spans="1:18" ht="21.75" customHeight="1">
      <c r="A17" s="297" t="s">
        <v>204</v>
      </c>
      <c r="B17" s="298"/>
      <c r="C17" s="298">
        <v>1020307.6</v>
      </c>
      <c r="D17" s="298"/>
      <c r="E17" s="298"/>
      <c r="F17" s="298"/>
      <c r="G17" s="299">
        <f>SUM(B17:F17)</f>
        <v>1020307.6</v>
      </c>
      <c r="J17" s="300"/>
    </row>
    <row r="18" spans="1:18" ht="39" customHeight="1">
      <c r="A18" s="297" t="s">
        <v>205</v>
      </c>
      <c r="B18" s="301"/>
      <c r="C18" s="302">
        <f>47001176.43+213584238.54+1381671.5</f>
        <v>261967086.47</v>
      </c>
      <c r="D18" s="298"/>
      <c r="E18" s="298"/>
      <c r="F18" s="298"/>
      <c r="G18" s="299">
        <f>SUM(B18:F18)</f>
        <v>261967086.47</v>
      </c>
      <c r="J18" s="300"/>
    </row>
    <row r="19" spans="1:18" ht="23.25" customHeight="1">
      <c r="A19" s="303" t="s">
        <v>206</v>
      </c>
      <c r="B19" s="304"/>
      <c r="C19" s="304">
        <v>0</v>
      </c>
      <c r="D19" s="304"/>
      <c r="E19" s="304"/>
      <c r="F19" s="304">
        <v>0</v>
      </c>
      <c r="G19" s="305">
        <f t="shared" ref="G19:G21" si="0">SUM(B19:F19)</f>
        <v>0</v>
      </c>
      <c r="J19" s="300"/>
    </row>
    <row r="20" spans="1:18" ht="21" customHeight="1">
      <c r="A20" s="297" t="s">
        <v>207</v>
      </c>
      <c r="B20" s="304"/>
      <c r="C20" s="304">
        <v>0</v>
      </c>
      <c r="D20" s="304">
        <f>0</f>
        <v>0</v>
      </c>
      <c r="E20" s="304"/>
      <c r="F20" s="304">
        <v>0</v>
      </c>
      <c r="G20" s="305">
        <f t="shared" si="0"/>
        <v>0</v>
      </c>
      <c r="J20" s="300"/>
    </row>
    <row r="21" spans="1:18" ht="20.25" hidden="1" customHeight="1">
      <c r="A21" s="303" t="s">
        <v>208</v>
      </c>
      <c r="B21" s="304"/>
      <c r="C21" s="304"/>
      <c r="D21" s="304"/>
      <c r="E21" s="304"/>
      <c r="F21" s="304"/>
      <c r="G21" s="305">
        <f t="shared" si="0"/>
        <v>0</v>
      </c>
    </row>
    <row r="22" spans="1:18" ht="24.75" customHeight="1">
      <c r="A22" s="306" t="s">
        <v>209</v>
      </c>
      <c r="B22" s="307">
        <f t="shared" ref="B22:G22" si="1">SUM(B16:B21)</f>
        <v>79638972</v>
      </c>
      <c r="C22" s="307">
        <f t="shared" si="1"/>
        <v>448811663.06999999</v>
      </c>
      <c r="D22" s="307">
        <f t="shared" si="1"/>
        <v>0</v>
      </c>
      <c r="E22" s="307">
        <f t="shared" si="1"/>
        <v>0</v>
      </c>
      <c r="F22" s="307">
        <f t="shared" si="1"/>
        <v>0</v>
      </c>
      <c r="G22" s="308">
        <f t="shared" si="1"/>
        <v>528450635.06999999</v>
      </c>
      <c r="J22" s="309"/>
      <c r="K22" s="265"/>
      <c r="L22" s="265"/>
      <c r="M22" s="265"/>
      <c r="N22" s="265"/>
      <c r="O22" s="265"/>
      <c r="P22" s="265"/>
      <c r="Q22" s="265"/>
      <c r="R22" s="265"/>
    </row>
    <row r="23" spans="1:18" ht="12" hidden="1" customHeight="1">
      <c r="A23" s="297"/>
      <c r="B23" s="304"/>
      <c r="C23" s="304"/>
      <c r="D23" s="304"/>
      <c r="E23" s="304"/>
      <c r="F23" s="304"/>
      <c r="G23" s="305"/>
      <c r="J23" s="265"/>
      <c r="K23" s="265"/>
      <c r="L23" s="265"/>
      <c r="M23" s="265"/>
      <c r="N23" s="265"/>
      <c r="O23" s="265"/>
      <c r="P23" s="265"/>
      <c r="Q23" s="265"/>
      <c r="R23" s="265"/>
    </row>
    <row r="24" spans="1:18" ht="9" customHeight="1">
      <c r="A24" s="297"/>
      <c r="B24" s="304"/>
      <c r="C24" s="304"/>
      <c r="D24" s="304"/>
      <c r="E24" s="304"/>
      <c r="F24" s="304"/>
      <c r="G24" s="305"/>
      <c r="J24" s="265"/>
      <c r="K24" s="265"/>
      <c r="L24" s="265"/>
      <c r="M24" s="265"/>
      <c r="N24" s="265"/>
      <c r="O24" s="265"/>
      <c r="P24" s="265"/>
      <c r="Q24" s="265"/>
      <c r="R24" s="265"/>
    </row>
    <row r="25" spans="1:18" ht="18.75">
      <c r="A25" s="294" t="s">
        <v>210</v>
      </c>
      <c r="B25" s="295"/>
      <c r="C25" s="295"/>
      <c r="D25" s="295"/>
      <c r="E25" s="295"/>
      <c r="F25" s="295"/>
      <c r="G25" s="296"/>
      <c r="J25" s="265"/>
      <c r="K25" s="265"/>
      <c r="L25" s="265"/>
      <c r="M25" s="265"/>
      <c r="N25" s="265"/>
      <c r="O25" s="265"/>
      <c r="P25" s="265"/>
      <c r="Q25" s="265"/>
      <c r="R25" s="265"/>
    </row>
    <row r="26" spans="1:18" ht="18.75">
      <c r="A26" s="310" t="s">
        <v>211</v>
      </c>
      <c r="B26" s="295"/>
      <c r="C26" s="295"/>
      <c r="D26" s="295"/>
      <c r="E26" s="295"/>
      <c r="F26" s="295"/>
      <c r="G26" s="296"/>
      <c r="J26" s="265"/>
      <c r="K26" s="265"/>
      <c r="L26" s="265"/>
      <c r="M26" s="265"/>
      <c r="N26" s="265"/>
      <c r="O26" s="265"/>
      <c r="P26" s="265"/>
      <c r="Q26" s="265"/>
      <c r="R26" s="265"/>
    </row>
    <row r="27" spans="1:18" s="265" customFormat="1" ht="21.75" customHeight="1">
      <c r="A27" s="297" t="s">
        <v>212</v>
      </c>
      <c r="B27" s="304">
        <v>0</v>
      </c>
      <c r="C27" s="304">
        <f>568145+30697368-373250</f>
        <v>30892263</v>
      </c>
      <c r="D27" s="304"/>
      <c r="E27" s="304"/>
      <c r="F27" s="304"/>
      <c r="G27" s="305">
        <f t="shared" ref="G27:G65" si="2">SUM(B27:F27)</f>
        <v>30892263</v>
      </c>
    </row>
    <row r="28" spans="1:18" s="265" customFormat="1" ht="21" customHeight="1">
      <c r="A28" s="297" t="s">
        <v>213</v>
      </c>
      <c r="B28" s="304"/>
      <c r="C28" s="304">
        <v>0</v>
      </c>
      <c r="D28" s="304"/>
      <c r="E28" s="304"/>
      <c r="F28" s="304"/>
      <c r="G28" s="305">
        <f t="shared" si="2"/>
        <v>0</v>
      </c>
    </row>
    <row r="29" spans="1:18" s="265" customFormat="1" ht="24" customHeight="1">
      <c r="A29" s="311" t="s">
        <v>214</v>
      </c>
      <c r="B29" s="312"/>
      <c r="C29" s="312">
        <f>66515+806400+3000000+330000</f>
        <v>4202915</v>
      </c>
      <c r="D29" s="304"/>
      <c r="E29" s="304"/>
      <c r="F29" s="304"/>
      <c r="G29" s="305">
        <f t="shared" si="2"/>
        <v>4202915</v>
      </c>
    </row>
    <row r="30" spans="1:18" s="265" customFormat="1" ht="38.25" customHeight="1">
      <c r="A30" s="297" t="s">
        <v>215</v>
      </c>
      <c r="B30" s="304"/>
      <c r="C30" s="313">
        <f>0+4000000+5038116+45454.54+2142759.27-2960700-2077350-66+1520600.64-1000000-450-66+22400+4784717.2-327.27-327.27+45770+899540</f>
        <v>12460071.109999999</v>
      </c>
      <c r="D30" s="304"/>
      <c r="E30" s="304"/>
      <c r="F30" s="304"/>
      <c r="G30" s="305">
        <f t="shared" si="2"/>
        <v>12460071.109999999</v>
      </c>
    </row>
    <row r="31" spans="1:18" s="265" customFormat="1" ht="18.75">
      <c r="A31" s="297" t="s">
        <v>216</v>
      </c>
      <c r="B31" s="304"/>
      <c r="C31" s="304">
        <f>63000+2960700+2077350+991492</f>
        <v>6092542</v>
      </c>
      <c r="D31" s="304"/>
      <c r="E31" s="304"/>
      <c r="F31" s="304"/>
      <c r="G31" s="305">
        <f t="shared" si="2"/>
        <v>6092542</v>
      </c>
    </row>
    <row r="32" spans="1:18" s="265" customFormat="1" ht="21" customHeight="1">
      <c r="A32" s="297" t="s">
        <v>217</v>
      </c>
      <c r="B32" s="304"/>
      <c r="C32" s="304">
        <v>0</v>
      </c>
      <c r="D32" s="304"/>
      <c r="E32" s="304"/>
      <c r="F32" s="304"/>
      <c r="G32" s="305">
        <f t="shared" si="2"/>
        <v>0</v>
      </c>
    </row>
    <row r="33" spans="1:7" s="265" customFormat="1" ht="18.75">
      <c r="A33" s="297" t="s">
        <v>218</v>
      </c>
      <c r="B33" s="304"/>
      <c r="C33" s="304">
        <f>2166220</f>
        <v>2166220</v>
      </c>
      <c r="D33" s="304"/>
      <c r="E33" s="304"/>
      <c r="F33" s="304"/>
      <c r="G33" s="305">
        <f t="shared" si="2"/>
        <v>2166220</v>
      </c>
    </row>
    <row r="34" spans="1:7" s="265" customFormat="1" ht="18.75">
      <c r="A34" s="297" t="s">
        <v>219</v>
      </c>
      <c r="B34" s="304"/>
      <c r="C34" s="304">
        <v>0</v>
      </c>
      <c r="D34" s="304"/>
      <c r="E34" s="304"/>
      <c r="F34" s="304"/>
      <c r="G34" s="305">
        <f t="shared" si="2"/>
        <v>0</v>
      </c>
    </row>
    <row r="35" spans="1:7" s="265" customFormat="1" ht="18.75">
      <c r="A35" s="297" t="s">
        <v>220</v>
      </c>
      <c r="B35" s="304"/>
      <c r="C35" s="304">
        <v>0</v>
      </c>
      <c r="D35" s="304"/>
      <c r="E35" s="304"/>
      <c r="F35" s="304"/>
      <c r="G35" s="305">
        <f t="shared" si="2"/>
        <v>0</v>
      </c>
    </row>
    <row r="36" spans="1:7" s="265" customFormat="1" ht="37.5">
      <c r="A36" s="297" t="s">
        <v>221</v>
      </c>
      <c r="B36" s="304"/>
      <c r="C36" s="304">
        <v>0</v>
      </c>
      <c r="D36" s="304"/>
      <c r="E36" s="304"/>
      <c r="F36" s="304"/>
      <c r="G36" s="305">
        <f t="shared" si="2"/>
        <v>0</v>
      </c>
    </row>
    <row r="37" spans="1:7" s="265" customFormat="1" ht="21" customHeight="1">
      <c r="A37" s="297" t="s">
        <v>222</v>
      </c>
      <c r="B37" s="304"/>
      <c r="C37" s="304">
        <f>69900+85834.35</f>
        <v>155734.35</v>
      </c>
      <c r="D37" s="304"/>
      <c r="E37" s="304"/>
      <c r="F37" s="304"/>
      <c r="G37" s="305">
        <f t="shared" si="2"/>
        <v>155734.35</v>
      </c>
    </row>
    <row r="38" spans="1:7" s="265" customFormat="1" ht="18.75">
      <c r="A38" s="297" t="s">
        <v>223</v>
      </c>
      <c r="B38" s="304"/>
      <c r="C38" s="304">
        <f>26825</f>
        <v>26825</v>
      </c>
      <c r="D38" s="304"/>
      <c r="E38" s="304"/>
      <c r="F38" s="304"/>
      <c r="G38" s="305">
        <f t="shared" si="2"/>
        <v>26825</v>
      </c>
    </row>
    <row r="39" spans="1:7" s="265" customFormat="1" ht="18.75">
      <c r="A39" s="297" t="s">
        <v>224</v>
      </c>
      <c r="B39" s="304"/>
      <c r="C39" s="304">
        <v>0</v>
      </c>
      <c r="D39" s="304"/>
      <c r="E39" s="304"/>
      <c r="F39" s="304"/>
      <c r="G39" s="305">
        <f t="shared" si="2"/>
        <v>0</v>
      </c>
    </row>
    <row r="40" spans="1:7" s="265" customFormat="1" ht="18.75">
      <c r="A40" s="297" t="s">
        <v>225</v>
      </c>
      <c r="B40" s="304"/>
      <c r="C40" s="304">
        <v>0</v>
      </c>
      <c r="D40" s="304"/>
      <c r="E40" s="304"/>
      <c r="F40" s="304"/>
      <c r="G40" s="305">
        <f t="shared" si="2"/>
        <v>0</v>
      </c>
    </row>
    <row r="41" spans="1:7" s="265" customFormat="1" ht="18.75">
      <c r="A41" s="297" t="s">
        <v>226</v>
      </c>
      <c r="B41" s="304"/>
      <c r="C41" s="304">
        <v>0</v>
      </c>
      <c r="D41" s="304"/>
      <c r="E41" s="304"/>
      <c r="F41" s="304"/>
      <c r="G41" s="305">
        <f t="shared" si="2"/>
        <v>0</v>
      </c>
    </row>
    <row r="42" spans="1:7" s="265" customFormat="1" ht="57.75" hidden="1" customHeight="1">
      <c r="A42" s="297" t="s">
        <v>227</v>
      </c>
      <c r="B42" s="304"/>
      <c r="C42" s="304"/>
      <c r="D42" s="304"/>
      <c r="E42" s="304"/>
      <c r="F42" s="304"/>
      <c r="G42" s="305">
        <f t="shared" si="2"/>
        <v>0</v>
      </c>
    </row>
    <row r="43" spans="1:7" s="265" customFormat="1" ht="38.25" hidden="1" customHeight="1">
      <c r="A43" s="297" t="s">
        <v>228</v>
      </c>
      <c r="B43" s="304"/>
      <c r="C43" s="304"/>
      <c r="D43" s="304"/>
      <c r="E43" s="304" t="s">
        <v>229</v>
      </c>
      <c r="F43" s="304"/>
      <c r="G43" s="305">
        <f t="shared" si="2"/>
        <v>0</v>
      </c>
    </row>
    <row r="44" spans="1:7" s="265" customFormat="1" ht="19.5" hidden="1" customHeight="1">
      <c r="A44" s="297" t="s">
        <v>230</v>
      </c>
      <c r="B44" s="304"/>
      <c r="C44" s="304"/>
      <c r="D44" s="304"/>
      <c r="E44" s="304"/>
      <c r="F44" s="304"/>
      <c r="G44" s="305">
        <f t="shared" si="2"/>
        <v>0</v>
      </c>
    </row>
    <row r="45" spans="1:7" s="265" customFormat="1" ht="19.5" customHeight="1">
      <c r="A45" s="314" t="s">
        <v>231</v>
      </c>
      <c r="B45" s="295">
        <f>SUM(B27:B44)</f>
        <v>0</v>
      </c>
      <c r="C45" s="295">
        <f>SUM(C27:C44)</f>
        <v>55996570.460000001</v>
      </c>
      <c r="D45" s="295"/>
      <c r="E45" s="295"/>
      <c r="F45" s="295"/>
      <c r="G45" s="296">
        <f t="shared" si="2"/>
        <v>55996570.460000001</v>
      </c>
    </row>
    <row r="46" spans="1:7" s="265" customFormat="1" ht="8.25" customHeight="1">
      <c r="A46" s="310"/>
      <c r="B46" s="304"/>
      <c r="C46" s="304"/>
      <c r="D46" s="304"/>
      <c r="E46" s="304"/>
      <c r="F46" s="304"/>
      <c r="G46" s="305"/>
    </row>
    <row r="47" spans="1:7" s="265" customFormat="1" ht="19.5" customHeight="1">
      <c r="A47" s="310" t="s">
        <v>232</v>
      </c>
      <c r="B47" s="304"/>
      <c r="C47" s="304"/>
      <c r="D47" s="304"/>
      <c r="E47" s="304"/>
      <c r="F47" s="304"/>
      <c r="G47" s="305"/>
    </row>
    <row r="48" spans="1:7" s="265" customFormat="1" ht="19.5" hidden="1" customHeight="1">
      <c r="A48" s="297" t="s">
        <v>223</v>
      </c>
      <c r="B48" s="304"/>
      <c r="C48" s="304">
        <v>0</v>
      </c>
      <c r="D48" s="304"/>
      <c r="E48" s="304"/>
      <c r="F48" s="304"/>
      <c r="G48" s="305">
        <f t="shared" si="2"/>
        <v>0</v>
      </c>
    </row>
    <row r="49" spans="1:7" s="265" customFormat="1" ht="19.5" hidden="1" customHeight="1">
      <c r="A49" s="297" t="s">
        <v>233</v>
      </c>
      <c r="B49" s="304"/>
      <c r="C49" s="304">
        <v>0</v>
      </c>
      <c r="D49" s="304"/>
      <c r="E49" s="304"/>
      <c r="F49" s="304"/>
      <c r="G49" s="305">
        <f t="shared" si="2"/>
        <v>0</v>
      </c>
    </row>
    <row r="50" spans="1:7" s="265" customFormat="1" ht="19.5" hidden="1" customHeight="1">
      <c r="A50" s="297" t="s">
        <v>234</v>
      </c>
      <c r="B50" s="304"/>
      <c r="C50" s="304">
        <v>0</v>
      </c>
      <c r="D50" s="304"/>
      <c r="E50" s="304"/>
      <c r="F50" s="304"/>
      <c r="G50" s="305">
        <f t="shared" si="2"/>
        <v>0</v>
      </c>
    </row>
    <row r="51" spans="1:7" s="265" customFormat="1" ht="19.5" hidden="1" customHeight="1">
      <c r="A51" s="297" t="s">
        <v>226</v>
      </c>
      <c r="B51" s="304"/>
      <c r="C51" s="304">
        <v>0</v>
      </c>
      <c r="D51" s="304"/>
      <c r="E51" s="304"/>
      <c r="F51" s="304"/>
      <c r="G51" s="305">
        <f t="shared" si="2"/>
        <v>0</v>
      </c>
    </row>
    <row r="52" spans="1:7" s="265" customFormat="1" ht="19.5" hidden="1" customHeight="1">
      <c r="A52" s="297" t="s">
        <v>235</v>
      </c>
      <c r="B52" s="304"/>
      <c r="C52" s="304">
        <v>0</v>
      </c>
      <c r="D52" s="304"/>
      <c r="E52" s="304"/>
      <c r="F52" s="304"/>
      <c r="G52" s="305">
        <f t="shared" si="2"/>
        <v>0</v>
      </c>
    </row>
    <row r="53" spans="1:7" s="265" customFormat="1" ht="19.5" hidden="1" customHeight="1">
      <c r="A53" s="297" t="s">
        <v>236</v>
      </c>
      <c r="B53" s="304"/>
      <c r="C53" s="304">
        <v>0</v>
      </c>
      <c r="D53" s="304"/>
      <c r="E53" s="304"/>
      <c r="F53" s="304"/>
      <c r="G53" s="305">
        <f t="shared" si="2"/>
        <v>0</v>
      </c>
    </row>
    <row r="54" spans="1:7" s="265" customFormat="1" ht="19.5" hidden="1" customHeight="1">
      <c r="A54" s="297" t="s">
        <v>237</v>
      </c>
      <c r="B54" s="304"/>
      <c r="C54" s="304">
        <v>0</v>
      </c>
      <c r="D54" s="304"/>
      <c r="E54" s="304"/>
      <c r="F54" s="304"/>
      <c r="G54" s="305">
        <f t="shared" si="2"/>
        <v>0</v>
      </c>
    </row>
    <row r="55" spans="1:7" s="265" customFormat="1" ht="19.5" hidden="1" customHeight="1">
      <c r="A55" s="297" t="s">
        <v>217</v>
      </c>
      <c r="B55" s="304"/>
      <c r="C55" s="304">
        <v>0</v>
      </c>
      <c r="D55" s="304"/>
      <c r="E55" s="304"/>
      <c r="F55" s="304"/>
      <c r="G55" s="305">
        <f t="shared" si="2"/>
        <v>0</v>
      </c>
    </row>
    <row r="56" spans="1:7" s="265" customFormat="1" ht="19.5" hidden="1" customHeight="1">
      <c r="A56" s="297" t="s">
        <v>238</v>
      </c>
      <c r="B56" s="304"/>
      <c r="C56" s="304">
        <v>0</v>
      </c>
      <c r="D56" s="304"/>
      <c r="E56" s="304"/>
      <c r="F56" s="304"/>
      <c r="G56" s="305">
        <f t="shared" si="2"/>
        <v>0</v>
      </c>
    </row>
    <row r="57" spans="1:7" s="265" customFormat="1" ht="19.5" hidden="1" customHeight="1">
      <c r="A57" s="297" t="s">
        <v>239</v>
      </c>
      <c r="B57" s="304"/>
      <c r="C57" s="304">
        <v>0</v>
      </c>
      <c r="D57" s="304"/>
      <c r="E57" s="304"/>
      <c r="F57" s="304"/>
      <c r="G57" s="305">
        <f t="shared" si="2"/>
        <v>0</v>
      </c>
    </row>
    <row r="58" spans="1:7" s="265" customFormat="1" ht="19.5" customHeight="1">
      <c r="A58" s="297" t="s">
        <v>240</v>
      </c>
      <c r="B58" s="304"/>
      <c r="C58" s="304">
        <v>0</v>
      </c>
      <c r="D58" s="304"/>
      <c r="E58" s="304"/>
      <c r="F58" s="304"/>
      <c r="G58" s="305">
        <f t="shared" si="2"/>
        <v>0</v>
      </c>
    </row>
    <row r="59" spans="1:7" s="265" customFormat="1" ht="19.5" customHeight="1">
      <c r="A59" s="297" t="s">
        <v>241</v>
      </c>
      <c r="B59" s="304"/>
      <c r="C59" s="304">
        <v>0</v>
      </c>
      <c r="D59" s="304"/>
      <c r="E59" s="304"/>
      <c r="F59" s="304"/>
      <c r="G59" s="305">
        <f t="shared" si="2"/>
        <v>0</v>
      </c>
    </row>
    <row r="60" spans="1:7" s="265" customFormat="1" ht="19.5" hidden="1" customHeight="1">
      <c r="A60" s="297" t="s">
        <v>242</v>
      </c>
      <c r="B60" s="304"/>
      <c r="C60" s="304">
        <v>0</v>
      </c>
      <c r="D60" s="304"/>
      <c r="E60" s="304"/>
      <c r="F60" s="304"/>
      <c r="G60" s="305">
        <f t="shared" si="2"/>
        <v>0</v>
      </c>
    </row>
    <row r="61" spans="1:7" s="265" customFormat="1" ht="19.5" hidden="1" customHeight="1">
      <c r="A61" s="297" t="s">
        <v>212</v>
      </c>
      <c r="B61" s="304"/>
      <c r="C61" s="304">
        <v>0</v>
      </c>
      <c r="D61" s="304"/>
      <c r="E61" s="304"/>
      <c r="F61" s="304"/>
      <c r="G61" s="305">
        <f t="shared" si="2"/>
        <v>0</v>
      </c>
    </row>
    <row r="62" spans="1:7" s="265" customFormat="1" ht="19.5" customHeight="1">
      <c r="A62" s="310" t="s">
        <v>231</v>
      </c>
      <c r="B62" s="295">
        <f>SUM(B48:B61)</f>
        <v>0</v>
      </c>
      <c r="C62" s="295">
        <f>SUM(C48:C61)</f>
        <v>0</v>
      </c>
      <c r="D62" s="295"/>
      <c r="E62" s="295"/>
      <c r="F62" s="295"/>
      <c r="G62" s="296">
        <f t="shared" si="2"/>
        <v>0</v>
      </c>
    </row>
    <row r="63" spans="1:7" s="265" customFormat="1" ht="7.5" customHeight="1">
      <c r="A63" s="310"/>
      <c r="B63" s="295"/>
      <c r="C63" s="295"/>
      <c r="D63" s="295"/>
      <c r="E63" s="295"/>
      <c r="F63" s="295"/>
      <c r="G63" s="296"/>
    </row>
    <row r="64" spans="1:7" s="265" customFormat="1" ht="34.5" hidden="1" customHeight="1">
      <c r="A64" s="315"/>
      <c r="B64" s="304"/>
      <c r="C64" s="304"/>
      <c r="D64" s="295">
        <f>SUM(D27:D42)</f>
        <v>0</v>
      </c>
      <c r="E64" s="295">
        <f>SUM(E27:E42)</f>
        <v>0</v>
      </c>
      <c r="F64" s="295">
        <f>SUM(F27:F42)</f>
        <v>0</v>
      </c>
      <c r="G64" s="305">
        <f t="shared" si="2"/>
        <v>0</v>
      </c>
    </row>
    <row r="65" spans="1:18" s="265" customFormat="1" ht="28.5" hidden="1" customHeight="1">
      <c r="A65" s="315"/>
      <c r="B65" s="304"/>
      <c r="C65" s="304"/>
      <c r="D65" s="295">
        <f t="shared" ref="D65:F66" si="3">SUM(D27:D43)</f>
        <v>0</v>
      </c>
      <c r="E65" s="295">
        <f t="shared" si="3"/>
        <v>0</v>
      </c>
      <c r="F65" s="295">
        <f t="shared" si="3"/>
        <v>0</v>
      </c>
      <c r="G65" s="305">
        <f t="shared" si="2"/>
        <v>0</v>
      </c>
    </row>
    <row r="66" spans="1:18" s="265" customFormat="1" ht="28.5" hidden="1" customHeight="1">
      <c r="A66" s="316"/>
      <c r="B66" s="280"/>
      <c r="C66" s="301">
        <v>0</v>
      </c>
      <c r="D66" s="295">
        <f t="shared" si="3"/>
        <v>0</v>
      </c>
      <c r="E66" s="295">
        <f t="shared" si="3"/>
        <v>0</v>
      </c>
      <c r="F66" s="295">
        <f t="shared" si="3"/>
        <v>0</v>
      </c>
      <c r="G66" s="317">
        <f>SUM(B66:F66)</f>
        <v>0</v>
      </c>
      <c r="H66" s="318"/>
      <c r="I66" s="319"/>
    </row>
    <row r="67" spans="1:18" s="265" customFormat="1" ht="21" customHeight="1">
      <c r="A67" s="310" t="s">
        <v>243</v>
      </c>
      <c r="B67" s="280"/>
      <c r="C67" s="301"/>
      <c r="D67" s="295"/>
      <c r="E67" s="295"/>
      <c r="F67" s="295"/>
      <c r="G67" s="317"/>
      <c r="H67" s="320"/>
      <c r="I67" s="321"/>
      <c r="J67" s="266"/>
    </row>
    <row r="68" spans="1:18" s="265" customFormat="1" ht="21" customHeight="1">
      <c r="A68" s="316" t="s">
        <v>244</v>
      </c>
      <c r="B68" s="322"/>
      <c r="C68" s="301">
        <v>0</v>
      </c>
      <c r="D68" s="295">
        <f t="shared" ref="D68:F69" si="4">SUM(D26:D42)</f>
        <v>0</v>
      </c>
      <c r="E68" s="295">
        <f t="shared" si="4"/>
        <v>0</v>
      </c>
      <c r="F68" s="295">
        <f t="shared" si="4"/>
        <v>0</v>
      </c>
      <c r="G68" s="323">
        <f>SUM(B68:F68)</f>
        <v>0</v>
      </c>
      <c r="H68" s="320"/>
      <c r="I68" s="321"/>
      <c r="J68" s="266"/>
    </row>
    <row r="69" spans="1:18" s="265" customFormat="1" ht="23.25" customHeight="1">
      <c r="A69" s="316" t="s">
        <v>245</v>
      </c>
      <c r="B69" s="322"/>
      <c r="C69" s="301">
        <v>0</v>
      </c>
      <c r="D69" s="295">
        <f t="shared" si="4"/>
        <v>0</v>
      </c>
      <c r="E69" s="295">
        <f t="shared" si="4"/>
        <v>0</v>
      </c>
      <c r="F69" s="295">
        <f t="shared" si="4"/>
        <v>0</v>
      </c>
      <c r="G69" s="323">
        <f>SUM(B69:F69)</f>
        <v>0</v>
      </c>
      <c r="H69" s="320"/>
      <c r="I69" s="321"/>
      <c r="J69" s="266"/>
    </row>
    <row r="70" spans="1:18" s="265" customFormat="1" ht="23.25" customHeight="1">
      <c r="A70" s="297" t="s">
        <v>246</v>
      </c>
      <c r="B70" s="304">
        <v>0</v>
      </c>
      <c r="C70" s="304">
        <v>0</v>
      </c>
      <c r="D70" s="304"/>
      <c r="E70" s="304"/>
      <c r="F70" s="304"/>
      <c r="G70" s="305">
        <f t="shared" ref="G70" si="5">SUM(B70:F70)</f>
        <v>0</v>
      </c>
      <c r="H70" s="320"/>
      <c r="I70" s="321"/>
      <c r="J70" s="266"/>
    </row>
    <row r="71" spans="1:18" s="265" customFormat="1" ht="22.5" customHeight="1">
      <c r="A71" s="310" t="s">
        <v>231</v>
      </c>
      <c r="B71" s="324">
        <f>SUM(B69)</f>
        <v>0</v>
      </c>
      <c r="C71" s="324">
        <f>SUM(C68:C70)</f>
        <v>0</v>
      </c>
      <c r="D71" s="324">
        <f>SUM(D69:D70)</f>
        <v>0</v>
      </c>
      <c r="E71" s="324">
        <f>SUM(E69:E70)</f>
        <v>0</v>
      </c>
      <c r="F71" s="324">
        <f>SUM(F69:F70)</f>
        <v>0</v>
      </c>
      <c r="G71" s="325">
        <f>SUM(G68:G70)</f>
        <v>0</v>
      </c>
      <c r="H71" s="320"/>
      <c r="I71" s="321"/>
      <c r="J71" s="266"/>
    </row>
    <row r="72" spans="1:18" s="265" customFormat="1" ht="9" customHeight="1">
      <c r="A72" s="326"/>
      <c r="B72" s="327"/>
      <c r="C72" s="328"/>
      <c r="D72" s="295"/>
      <c r="E72" s="295"/>
      <c r="F72" s="295"/>
      <c r="G72" s="329"/>
      <c r="H72" s="320"/>
      <c r="I72" s="321"/>
      <c r="J72" s="266"/>
    </row>
    <row r="73" spans="1:18" s="265" customFormat="1" ht="24" customHeight="1">
      <c r="A73" s="310" t="s">
        <v>247</v>
      </c>
      <c r="B73" s="330">
        <f t="shared" ref="B73:G73" si="6">B45+B62+B71</f>
        <v>0</v>
      </c>
      <c r="C73" s="330">
        <f t="shared" si="6"/>
        <v>55996570.460000001</v>
      </c>
      <c r="D73" s="330">
        <f t="shared" si="6"/>
        <v>0</v>
      </c>
      <c r="E73" s="330">
        <f t="shared" si="6"/>
        <v>0</v>
      </c>
      <c r="F73" s="330">
        <f t="shared" si="6"/>
        <v>0</v>
      </c>
      <c r="G73" s="331">
        <f t="shared" si="6"/>
        <v>55996570.460000001</v>
      </c>
      <c r="H73" s="320"/>
      <c r="I73" s="321"/>
      <c r="J73" s="266"/>
    </row>
    <row r="74" spans="1:18" s="265" customFormat="1" ht="9" customHeight="1">
      <c r="A74" s="310"/>
      <c r="B74" s="330"/>
      <c r="C74" s="330"/>
      <c r="D74" s="330"/>
      <c r="E74" s="330"/>
      <c r="F74" s="330"/>
      <c r="G74" s="329"/>
      <c r="H74" s="320"/>
      <c r="I74" s="321"/>
      <c r="J74" s="266"/>
    </row>
    <row r="75" spans="1:18" s="265" customFormat="1" ht="27.75" customHeight="1" thickBot="1">
      <c r="A75" s="332" t="s">
        <v>248</v>
      </c>
      <c r="B75" s="333">
        <f>B22-B45-B62</f>
        <v>79638972</v>
      </c>
      <c r="C75" s="333">
        <f>C22-C73</f>
        <v>392815092.61000001</v>
      </c>
      <c r="D75" s="333">
        <f>D22-D45-D62</f>
        <v>0</v>
      </c>
      <c r="E75" s="333">
        <f>E22-E45-E62</f>
        <v>0</v>
      </c>
      <c r="F75" s="333">
        <f>F22-F45-F62</f>
        <v>0</v>
      </c>
      <c r="G75" s="334">
        <f>G22-G73</f>
        <v>472454064.61000001</v>
      </c>
      <c r="J75" s="266"/>
      <c r="K75" s="266"/>
      <c r="L75" s="266"/>
      <c r="M75" s="266"/>
      <c r="N75" s="266"/>
      <c r="O75" s="266"/>
      <c r="P75" s="266"/>
      <c r="Q75" s="266"/>
      <c r="R75" s="266"/>
    </row>
    <row r="76" spans="1:18" ht="43.5" customHeight="1">
      <c r="A76" s="335" t="s">
        <v>249</v>
      </c>
      <c r="B76" s="335"/>
      <c r="C76" s="335"/>
      <c r="D76" s="335"/>
      <c r="E76" s="335"/>
      <c r="F76" s="335"/>
      <c r="G76" s="335"/>
    </row>
    <row r="77" spans="1:18" ht="21">
      <c r="A77" s="336"/>
      <c r="B77" s="336"/>
      <c r="C77" s="336"/>
      <c r="D77" s="337"/>
      <c r="F77" s="338"/>
    </row>
    <row r="78" spans="1:18" ht="21">
      <c r="A78" s="336"/>
      <c r="B78" s="336"/>
      <c r="C78" s="336"/>
      <c r="D78" s="337"/>
      <c r="F78" s="338"/>
    </row>
    <row r="79" spans="1:18" ht="21">
      <c r="A79" s="339"/>
      <c r="B79" s="337"/>
      <c r="C79" s="337"/>
      <c r="F79" s="340"/>
      <c r="G79" s="340"/>
    </row>
    <row r="80" spans="1:18" ht="21">
      <c r="A80" s="341" t="s">
        <v>250</v>
      </c>
      <c r="B80" s="342"/>
      <c r="C80" s="320"/>
      <c r="D80" s="339"/>
      <c r="E80" s="337"/>
      <c r="F80" s="343"/>
      <c r="G80" s="343"/>
    </row>
    <row r="81" spans="1:7" ht="21">
      <c r="A81" s="344" t="s">
        <v>251</v>
      </c>
      <c r="B81" s="342"/>
      <c r="C81" s="320"/>
      <c r="D81" s="345"/>
      <c r="E81" s="339"/>
      <c r="F81" s="346"/>
      <c r="G81" s="346"/>
    </row>
    <row r="85" spans="1:7">
      <c r="A85" s="265"/>
      <c r="D85" s="266"/>
      <c r="E85" s="266"/>
      <c r="F85" s="266"/>
      <c r="G85" s="266"/>
    </row>
    <row r="86" spans="1:7">
      <c r="A86" s="265"/>
      <c r="C86" s="266"/>
      <c r="D86" s="266"/>
      <c r="E86" s="266"/>
      <c r="F86" s="266"/>
      <c r="G86" s="266"/>
    </row>
    <row r="87" spans="1:7">
      <c r="A87" s="265"/>
      <c r="C87" s="266"/>
      <c r="D87" s="266"/>
      <c r="E87" s="266"/>
      <c r="F87" s="266"/>
      <c r="G87" s="266"/>
    </row>
    <row r="88" spans="1:7" ht="25.5" customHeight="1">
      <c r="A88" s="265"/>
      <c r="C88" s="266"/>
      <c r="D88" s="266"/>
      <c r="E88" s="266"/>
      <c r="F88" s="266"/>
      <c r="G88" s="266"/>
    </row>
    <row r="89" spans="1:7" ht="33" customHeight="1">
      <c r="A89" s="265"/>
      <c r="C89" s="266"/>
      <c r="D89" s="266"/>
      <c r="E89" s="266"/>
      <c r="F89" s="266"/>
      <c r="G89" s="266"/>
    </row>
    <row r="90" spans="1:7" ht="24" customHeight="1">
      <c r="A90" s="265"/>
      <c r="C90" s="266"/>
      <c r="D90" s="266"/>
      <c r="E90" s="266"/>
      <c r="F90" s="266"/>
      <c r="G90" s="266"/>
    </row>
    <row r="91" spans="1:7" ht="27.75" customHeight="1">
      <c r="A91" s="265"/>
      <c r="C91" s="266"/>
      <c r="D91" s="266"/>
      <c r="E91" s="266"/>
      <c r="F91" s="266"/>
      <c r="G91" s="266"/>
    </row>
    <row r="92" spans="1:7" ht="27" customHeight="1">
      <c r="A92" s="265"/>
      <c r="C92" s="266"/>
      <c r="D92" s="266"/>
      <c r="E92" s="266"/>
      <c r="F92" s="266"/>
      <c r="G92" s="266"/>
    </row>
    <row r="93" spans="1:7" ht="24" customHeight="1">
      <c r="A93" s="265"/>
      <c r="C93" s="266"/>
      <c r="D93" s="266"/>
      <c r="E93" s="266"/>
      <c r="F93" s="266"/>
      <c r="G93" s="266"/>
    </row>
    <row r="94" spans="1:7" ht="27" customHeight="1">
      <c r="A94" s="265"/>
      <c r="C94" s="266"/>
      <c r="D94" s="266"/>
      <c r="E94" s="266"/>
      <c r="F94" s="266"/>
      <c r="G94" s="266"/>
    </row>
    <row r="95" spans="1:7" ht="6" customHeight="1">
      <c r="A95" s="265"/>
      <c r="C95" s="266"/>
      <c r="D95" s="266"/>
      <c r="E95" s="266"/>
      <c r="F95" s="266"/>
      <c r="G95" s="266"/>
    </row>
    <row r="96" spans="1:7" ht="22.5" customHeight="1">
      <c r="A96" s="265"/>
      <c r="C96" s="266"/>
      <c r="D96" s="266"/>
      <c r="E96" s="266"/>
      <c r="F96" s="266"/>
      <c r="G96" s="266"/>
    </row>
    <row r="97" spans="1:7" ht="6.75" customHeight="1">
      <c r="A97" s="265"/>
      <c r="D97" s="266"/>
      <c r="E97" s="266"/>
      <c r="F97" s="266"/>
      <c r="G97" s="266"/>
    </row>
    <row r="98" spans="1:7" ht="25.5" customHeight="1">
      <c r="A98" s="265"/>
      <c r="D98" s="266"/>
      <c r="E98" s="266"/>
      <c r="F98" s="266"/>
      <c r="G98" s="266"/>
    </row>
    <row r="99" spans="1:7" ht="23.25" customHeight="1">
      <c r="A99" s="265"/>
      <c r="D99" s="266"/>
      <c r="E99" s="266"/>
      <c r="F99" s="266"/>
      <c r="G99" s="266"/>
    </row>
    <row r="100" spans="1:7" ht="19.5" customHeight="1">
      <c r="A100" s="265"/>
      <c r="D100" s="266"/>
      <c r="E100" s="266"/>
      <c r="F100" s="266"/>
      <c r="G100" s="266"/>
    </row>
    <row r="101" spans="1:7" ht="20.25" customHeight="1">
      <c r="A101" s="265"/>
      <c r="D101" s="266"/>
      <c r="E101" s="266"/>
      <c r="F101" s="266"/>
      <c r="G101" s="266"/>
    </row>
    <row r="102" spans="1:7" ht="23.25" customHeight="1">
      <c r="A102" s="265"/>
      <c r="D102" s="266"/>
      <c r="E102" s="266"/>
      <c r="F102" s="266"/>
      <c r="G102" s="266"/>
    </row>
    <row r="103" spans="1:7" ht="21.75" customHeight="1">
      <c r="A103" s="265"/>
      <c r="D103" s="266"/>
      <c r="E103" s="266"/>
      <c r="F103" s="266"/>
      <c r="G103" s="266"/>
    </row>
    <row r="104" spans="1:7" ht="39" customHeight="1">
      <c r="A104" s="265"/>
      <c r="D104" s="266"/>
      <c r="E104" s="266"/>
      <c r="F104" s="266"/>
      <c r="G104" s="266"/>
    </row>
    <row r="105" spans="1:7" ht="25.5" customHeight="1">
      <c r="A105" s="265"/>
      <c r="D105" s="266"/>
      <c r="E105" s="266"/>
      <c r="F105" s="266"/>
      <c r="G105" s="266"/>
    </row>
    <row r="106" spans="1:7" ht="27" customHeight="1">
      <c r="A106" s="265"/>
      <c r="D106" s="266"/>
      <c r="E106" s="266"/>
      <c r="F106" s="266"/>
      <c r="G106" s="266"/>
    </row>
    <row r="107" spans="1:7">
      <c r="A107" s="265"/>
      <c r="D107" s="266"/>
      <c r="E107" s="266"/>
      <c r="F107" s="266"/>
      <c r="G107" s="266"/>
    </row>
    <row r="108" spans="1:7">
      <c r="A108" s="265"/>
      <c r="D108" s="266"/>
      <c r="E108" s="266"/>
      <c r="F108" s="266"/>
      <c r="G108" s="266"/>
    </row>
    <row r="109" spans="1:7">
      <c r="A109" s="265"/>
      <c r="D109" s="266"/>
      <c r="E109" s="266"/>
      <c r="F109" s="266"/>
      <c r="G109" s="266"/>
    </row>
    <row r="110" spans="1:7">
      <c r="A110" s="265"/>
      <c r="D110" s="266"/>
      <c r="E110" s="266"/>
      <c r="F110" s="266"/>
      <c r="G110" s="266"/>
    </row>
    <row r="111" spans="1:7">
      <c r="A111" s="265"/>
      <c r="D111" s="266"/>
      <c r="E111" s="266"/>
      <c r="F111" s="266"/>
      <c r="G111" s="266"/>
    </row>
  </sheetData>
  <mergeCells count="4">
    <mergeCell ref="A5:G5"/>
    <mergeCell ref="B11:C11"/>
    <mergeCell ref="A12:A13"/>
    <mergeCell ref="A76:G76"/>
  </mergeCells>
  <printOptions horizontalCentered="1"/>
  <pageMargins left="0.25" right="0.25" top="0.25" bottom="0.25" header="0.17" footer="0.17"/>
  <pageSetup paperSize="14"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BreakPreview" zoomScale="145" zoomScaleNormal="145" zoomScaleSheetLayoutView="145" workbookViewId="0">
      <pane ySplit="1" topLeftCell="A2" activePane="bottomLeft" state="frozen"/>
      <selection pane="bottomLeft" activeCell="A18" sqref="A18"/>
    </sheetView>
  </sheetViews>
  <sheetFormatPr defaultRowHeight="15"/>
  <cols>
    <col min="1" max="1" width="34.42578125" style="4" customWidth="1"/>
    <col min="2" max="2" width="21.5703125" style="4" customWidth="1"/>
    <col min="3" max="3" width="16.140625" style="28" bestFit="1" customWidth="1"/>
    <col min="4" max="4" width="15.5703125" style="39" customWidth="1"/>
    <col min="5" max="5" width="12" style="39" customWidth="1"/>
    <col min="6" max="6" width="13.42578125" style="4" customWidth="1"/>
    <col min="7" max="7" width="15.7109375" style="28" customWidth="1"/>
    <col min="8" max="8" width="14" style="4" customWidth="1"/>
    <col min="9" max="10" width="15.7109375" style="4" customWidth="1"/>
    <col min="11" max="11" width="8.85546875" style="4" customWidth="1"/>
  </cols>
  <sheetData>
    <row r="1" spans="1:11">
      <c r="A1" s="11" t="s">
        <v>0</v>
      </c>
      <c r="B1" s="3"/>
      <c r="C1" s="23"/>
      <c r="D1" s="33"/>
      <c r="E1" s="33"/>
    </row>
    <row r="2" spans="1:11">
      <c r="A2" s="5"/>
      <c r="B2" s="5"/>
      <c r="C2" s="24"/>
      <c r="D2" s="34"/>
      <c r="E2" s="34"/>
    </row>
    <row r="3" spans="1:11">
      <c r="A3" s="215" t="s">
        <v>1</v>
      </c>
      <c r="B3" s="215"/>
      <c r="C3" s="215"/>
      <c r="D3" s="215"/>
      <c r="E3" s="215"/>
      <c r="F3" s="215"/>
      <c r="G3" s="215"/>
      <c r="H3" s="215"/>
      <c r="I3" s="215"/>
    </row>
    <row r="4" spans="1:11">
      <c r="A4" s="6"/>
      <c r="B4" s="6"/>
      <c r="C4" s="25"/>
      <c r="D4" s="35"/>
      <c r="E4" s="35"/>
    </row>
    <row r="5" spans="1:11">
      <c r="A5" s="13" t="s">
        <v>2</v>
      </c>
      <c r="B5" s="56">
        <v>1</v>
      </c>
      <c r="C5" s="26"/>
      <c r="D5" s="36" t="s">
        <v>3</v>
      </c>
      <c r="F5" s="81" t="s">
        <v>143</v>
      </c>
      <c r="H5" s="39"/>
    </row>
    <row r="6" spans="1:11">
      <c r="A6" s="1" t="s">
        <v>4</v>
      </c>
      <c r="B6" s="16" t="s">
        <v>28</v>
      </c>
      <c r="C6" s="27"/>
      <c r="D6" s="37" t="s">
        <v>5</v>
      </c>
      <c r="F6" s="56">
        <v>3</v>
      </c>
      <c r="H6" s="39"/>
    </row>
    <row r="7" spans="1:11">
      <c r="A7" s="1" t="s">
        <v>6</v>
      </c>
      <c r="D7" s="38"/>
    </row>
    <row r="8" spans="1:11" ht="15.75" thickBot="1">
      <c r="A8" s="6"/>
    </row>
    <row r="9" spans="1:11" ht="14.45" customHeight="1">
      <c r="A9" s="216" t="s">
        <v>7</v>
      </c>
      <c r="B9" s="219" t="s">
        <v>8</v>
      </c>
      <c r="C9" s="222" t="s">
        <v>9</v>
      </c>
      <c r="D9" s="225" t="s">
        <v>142</v>
      </c>
      <c r="E9" s="228" t="s">
        <v>11</v>
      </c>
      <c r="F9" s="231" t="s">
        <v>12</v>
      </c>
      <c r="G9" s="231"/>
      <c r="H9" s="232" t="s">
        <v>13</v>
      </c>
      <c r="I9" s="233" t="s">
        <v>14</v>
      </c>
    </row>
    <row r="10" spans="1:11" ht="14.45" customHeight="1">
      <c r="A10" s="217"/>
      <c r="B10" s="220"/>
      <c r="C10" s="223"/>
      <c r="D10" s="226"/>
      <c r="E10" s="229"/>
      <c r="F10" s="236" t="s">
        <v>15</v>
      </c>
      <c r="G10" s="237" t="s">
        <v>16</v>
      </c>
      <c r="H10" s="220"/>
      <c r="I10" s="234"/>
    </row>
    <row r="11" spans="1:11" ht="15.75" thickBot="1">
      <c r="A11" s="218"/>
      <c r="B11" s="221"/>
      <c r="C11" s="224"/>
      <c r="D11" s="227"/>
      <c r="E11" s="230"/>
      <c r="F11" s="221"/>
      <c r="G11" s="224"/>
      <c r="H11" s="221"/>
      <c r="I11" s="235"/>
    </row>
    <row r="12" spans="1:11" s="160" customFormat="1" ht="12.75">
      <c r="A12" s="239" t="s">
        <v>178</v>
      </c>
      <c r="B12" s="240"/>
      <c r="C12" s="240"/>
      <c r="D12" s="240"/>
      <c r="E12" s="240"/>
      <c r="F12" s="240"/>
      <c r="G12" s="240"/>
      <c r="H12" s="240"/>
      <c r="I12" s="241"/>
      <c r="J12" s="159"/>
      <c r="K12" s="159"/>
    </row>
    <row r="13" spans="1:11" s="41" customFormat="1" ht="25.5">
      <c r="A13" s="166" t="s">
        <v>159</v>
      </c>
      <c r="B13" s="168" t="s">
        <v>149</v>
      </c>
      <c r="C13" s="43">
        <v>1248126.17</v>
      </c>
      <c r="D13" s="176">
        <v>44922</v>
      </c>
      <c r="E13" s="44">
        <v>44982</v>
      </c>
      <c r="F13" s="133">
        <v>1</v>
      </c>
      <c r="G13" s="181">
        <v>1248126.17</v>
      </c>
      <c r="H13" s="42"/>
      <c r="I13" s="134" t="s">
        <v>150</v>
      </c>
      <c r="J13" s="40"/>
      <c r="K13" s="40"/>
    </row>
    <row r="14" spans="1:11" s="41" customFormat="1" ht="25.5">
      <c r="A14" s="166" t="s">
        <v>157</v>
      </c>
      <c r="B14" s="168" t="s">
        <v>158</v>
      </c>
      <c r="C14" s="43">
        <v>1279271.8600000001</v>
      </c>
      <c r="D14" s="176">
        <v>44386</v>
      </c>
      <c r="E14" s="44">
        <v>44854</v>
      </c>
      <c r="F14" s="133">
        <v>1</v>
      </c>
      <c r="G14" s="43">
        <v>1279271.8600000001</v>
      </c>
      <c r="H14" s="42"/>
      <c r="I14" s="70" t="s">
        <v>150</v>
      </c>
      <c r="J14" s="40"/>
      <c r="K14" s="40"/>
    </row>
    <row r="15" spans="1:11" s="143" customFormat="1" ht="25.5">
      <c r="A15" s="167" t="s">
        <v>160</v>
      </c>
      <c r="B15" s="169" t="s">
        <v>161</v>
      </c>
      <c r="C15" s="137">
        <v>6035240.2800000003</v>
      </c>
      <c r="D15" s="179">
        <v>44893</v>
      </c>
      <c r="E15" s="138">
        <v>45117</v>
      </c>
      <c r="F15" s="139">
        <v>1</v>
      </c>
      <c r="G15" s="137">
        <v>6035240.2800000003</v>
      </c>
      <c r="H15" s="140"/>
      <c r="I15" s="141" t="s">
        <v>150</v>
      </c>
      <c r="J15" s="142"/>
      <c r="K15" s="142"/>
    </row>
    <row r="16" spans="1:11" s="30" customFormat="1" ht="51">
      <c r="A16" s="78" t="s">
        <v>165</v>
      </c>
      <c r="B16" s="170" t="s">
        <v>166</v>
      </c>
      <c r="C16" s="178">
        <v>156429</v>
      </c>
      <c r="D16" s="180"/>
      <c r="E16" s="177"/>
      <c r="F16" s="87">
        <v>1</v>
      </c>
      <c r="G16" s="52">
        <v>156429</v>
      </c>
      <c r="H16" s="51"/>
      <c r="I16" s="79" t="s">
        <v>150</v>
      </c>
      <c r="J16" s="29"/>
      <c r="K16" s="29"/>
    </row>
    <row r="17" spans="1:11" s="30" customFormat="1" ht="25.5">
      <c r="A17" s="78" t="s">
        <v>159</v>
      </c>
      <c r="B17" s="170" t="s">
        <v>174</v>
      </c>
      <c r="C17" s="49">
        <v>1498095.68</v>
      </c>
      <c r="D17" s="50">
        <v>44922</v>
      </c>
      <c r="E17" s="50">
        <v>44947</v>
      </c>
      <c r="F17" s="87">
        <v>1</v>
      </c>
      <c r="G17" s="52">
        <v>1498095.68</v>
      </c>
      <c r="H17" s="51"/>
      <c r="I17" s="79" t="s">
        <v>150</v>
      </c>
      <c r="J17" s="29"/>
      <c r="K17" s="29"/>
    </row>
    <row r="18" spans="1:11" s="30" customFormat="1">
      <c r="A18" s="174" t="s">
        <v>181</v>
      </c>
      <c r="B18" s="54"/>
      <c r="C18" s="175">
        <f>SUM(C13:C17)</f>
        <v>10217162.99</v>
      </c>
      <c r="D18" s="50"/>
      <c r="E18" s="50"/>
      <c r="F18" s="51"/>
      <c r="G18" s="175">
        <f>SUM(G13:G17)</f>
        <v>10217162.99</v>
      </c>
      <c r="H18" s="51"/>
      <c r="I18" s="79"/>
      <c r="J18" s="29"/>
      <c r="K18" s="29"/>
    </row>
    <row r="19" spans="1:11" s="83" customFormat="1" ht="14.45" customHeight="1">
      <c r="A19" s="242" t="s">
        <v>179</v>
      </c>
      <c r="B19" s="243"/>
      <c r="C19" s="243"/>
      <c r="D19" s="243"/>
      <c r="E19" s="243"/>
      <c r="F19" s="243"/>
      <c r="G19" s="243"/>
      <c r="H19" s="243"/>
      <c r="I19" s="244"/>
      <c r="J19" s="82"/>
      <c r="K19" s="82"/>
    </row>
    <row r="20" spans="1:11" ht="26.25" hidden="1">
      <c r="A20" s="71" t="s">
        <v>111</v>
      </c>
      <c r="B20" s="57" t="s">
        <v>112</v>
      </c>
      <c r="C20" s="46">
        <v>20000000</v>
      </c>
      <c r="D20" s="47"/>
      <c r="E20" s="47"/>
      <c r="F20" s="48"/>
      <c r="G20" s="45"/>
      <c r="H20" s="48"/>
      <c r="I20" s="72"/>
    </row>
    <row r="21" spans="1:11" ht="38.25" hidden="1">
      <c r="A21" s="73" t="s">
        <v>66</v>
      </c>
      <c r="B21" s="58"/>
      <c r="C21" s="46"/>
      <c r="D21" s="47"/>
      <c r="E21" s="47"/>
      <c r="F21" s="48"/>
      <c r="G21" s="45"/>
      <c r="H21" s="48"/>
      <c r="I21" s="72"/>
    </row>
    <row r="22" spans="1:11" s="152" customFormat="1" ht="63.75">
      <c r="A22" s="74" t="s">
        <v>151</v>
      </c>
      <c r="B22" s="59" t="s">
        <v>152</v>
      </c>
      <c r="C22" s="145">
        <v>3892683.46</v>
      </c>
      <c r="D22" s="146">
        <v>44622</v>
      </c>
      <c r="E22" s="146">
        <v>44732</v>
      </c>
      <c r="F22" s="147">
        <v>1</v>
      </c>
      <c r="G22" s="148">
        <v>3892787.68</v>
      </c>
      <c r="H22" s="149"/>
      <c r="I22" s="150" t="s">
        <v>150</v>
      </c>
      <c r="J22" s="151"/>
      <c r="K22" s="151"/>
    </row>
    <row r="23" spans="1:11" s="152" customFormat="1" ht="63.75">
      <c r="A23" s="76" t="s">
        <v>153</v>
      </c>
      <c r="B23" s="171" t="s">
        <v>154</v>
      </c>
      <c r="C23" s="153">
        <v>2821068.04</v>
      </c>
      <c r="D23" s="154">
        <v>44585</v>
      </c>
      <c r="E23" s="154">
        <v>44782</v>
      </c>
      <c r="F23" s="155">
        <v>1</v>
      </c>
      <c r="G23" s="156">
        <v>2821068.04</v>
      </c>
      <c r="H23" s="157"/>
      <c r="I23" s="158" t="s">
        <v>150</v>
      </c>
      <c r="J23" s="151"/>
      <c r="K23" s="151"/>
    </row>
    <row r="24" spans="1:11" s="30" customFormat="1" ht="63.75">
      <c r="A24" s="76" t="s">
        <v>155</v>
      </c>
      <c r="B24" s="171" t="s">
        <v>156</v>
      </c>
      <c r="C24" s="65">
        <v>3697339.5</v>
      </c>
      <c r="D24" s="66">
        <v>44610</v>
      </c>
      <c r="E24" s="66">
        <v>45082</v>
      </c>
      <c r="F24" s="135">
        <v>1</v>
      </c>
      <c r="G24" s="68">
        <v>3697339.5</v>
      </c>
      <c r="H24" s="67"/>
      <c r="I24" s="77" t="s">
        <v>150</v>
      </c>
      <c r="J24" s="29"/>
      <c r="K24" s="29"/>
    </row>
    <row r="25" spans="1:11" s="30" customFormat="1" ht="59.45" customHeight="1">
      <c r="A25" s="99" t="s">
        <v>155</v>
      </c>
      <c r="B25" s="172" t="s">
        <v>162</v>
      </c>
      <c r="C25" s="101">
        <v>3693052.15</v>
      </c>
      <c r="D25" s="102">
        <v>44615</v>
      </c>
      <c r="E25" s="102">
        <v>44722</v>
      </c>
      <c r="F25" s="136">
        <v>1</v>
      </c>
      <c r="G25" s="104">
        <v>3693052.15</v>
      </c>
      <c r="H25" s="103"/>
      <c r="I25" s="105" t="s">
        <v>150</v>
      </c>
      <c r="J25" s="29"/>
      <c r="K25" s="29"/>
    </row>
    <row r="26" spans="1:11" s="30" customFormat="1" ht="25.5">
      <c r="A26" s="91" t="s">
        <v>164</v>
      </c>
      <c r="B26" s="173" t="s">
        <v>163</v>
      </c>
      <c r="C26" s="93">
        <v>4995015.4000000004</v>
      </c>
      <c r="D26" s="94">
        <v>45030</v>
      </c>
      <c r="E26" s="94">
        <v>45060</v>
      </c>
      <c r="F26" s="95">
        <v>1</v>
      </c>
      <c r="G26" s="96">
        <v>4995015.4000000004</v>
      </c>
      <c r="H26" s="97"/>
      <c r="I26" s="98" t="s">
        <v>150</v>
      </c>
      <c r="J26" s="29"/>
      <c r="K26" s="29"/>
    </row>
    <row r="27" spans="1:11" s="30" customFormat="1" ht="78.75" customHeight="1">
      <c r="A27" s="78" t="s">
        <v>168</v>
      </c>
      <c r="B27" s="170" t="s">
        <v>167</v>
      </c>
      <c r="C27" s="49">
        <v>590182.80000000005</v>
      </c>
      <c r="D27" s="50"/>
      <c r="E27" s="50"/>
      <c r="F27" s="87">
        <v>1</v>
      </c>
      <c r="G27" s="52">
        <v>590182.80000000005</v>
      </c>
      <c r="H27" s="51"/>
      <c r="I27" s="79" t="s">
        <v>150</v>
      </c>
      <c r="J27" s="29"/>
      <c r="K27" s="29"/>
    </row>
    <row r="28" spans="1:11" s="30" customFormat="1" ht="25.5">
      <c r="A28" s="106" t="s">
        <v>169</v>
      </c>
      <c r="B28" s="182" t="s">
        <v>170</v>
      </c>
      <c r="C28" s="108">
        <v>822981.99</v>
      </c>
      <c r="D28" s="109">
        <v>45090</v>
      </c>
      <c r="E28" s="109">
        <v>45108</v>
      </c>
      <c r="F28" s="110">
        <v>1</v>
      </c>
      <c r="G28" s="111">
        <v>822981.99</v>
      </c>
      <c r="H28" s="112"/>
      <c r="I28" s="113" t="s">
        <v>150</v>
      </c>
      <c r="J28" s="29"/>
      <c r="K28" s="29"/>
    </row>
    <row r="29" spans="1:11" s="30" customFormat="1" ht="40.5" customHeight="1">
      <c r="A29" s="114" t="s">
        <v>171</v>
      </c>
      <c r="B29" s="183" t="s">
        <v>172</v>
      </c>
      <c r="C29" s="116">
        <v>15255</v>
      </c>
      <c r="D29" s="117"/>
      <c r="E29" s="117"/>
      <c r="F29" s="118">
        <v>1</v>
      </c>
      <c r="G29" s="119">
        <v>15255</v>
      </c>
      <c r="H29" s="120"/>
      <c r="I29" s="121" t="s">
        <v>150</v>
      </c>
      <c r="J29" s="29"/>
      <c r="K29" s="29"/>
    </row>
    <row r="30" spans="1:11" s="30" customFormat="1" ht="63.75">
      <c r="A30" s="78" t="s">
        <v>175</v>
      </c>
      <c r="B30" s="170" t="s">
        <v>176</v>
      </c>
      <c r="C30" s="49">
        <v>3894819.11</v>
      </c>
      <c r="D30" s="50">
        <v>44635</v>
      </c>
      <c r="E30" s="50">
        <v>44881</v>
      </c>
      <c r="F30" s="87">
        <v>1</v>
      </c>
      <c r="G30" s="52">
        <v>3894819.11</v>
      </c>
      <c r="H30" s="51"/>
      <c r="I30" s="79" t="s">
        <v>150</v>
      </c>
      <c r="J30" s="29"/>
      <c r="K30" s="29"/>
    </row>
    <row r="31" spans="1:11" s="30" customFormat="1" ht="107.25" customHeight="1">
      <c r="A31" s="78" t="s">
        <v>186</v>
      </c>
      <c r="B31" s="170"/>
      <c r="C31" s="49">
        <v>1714400</v>
      </c>
      <c r="D31" s="50"/>
      <c r="E31" s="50"/>
      <c r="F31" s="87">
        <v>1</v>
      </c>
      <c r="G31" s="52">
        <v>1714400</v>
      </c>
      <c r="H31" s="51"/>
      <c r="I31" s="79" t="s">
        <v>150</v>
      </c>
      <c r="J31" s="29"/>
      <c r="K31" s="29"/>
    </row>
    <row r="32" spans="1:11" s="30" customFormat="1" ht="63.75">
      <c r="A32" s="106" t="s">
        <v>177</v>
      </c>
      <c r="B32" s="182"/>
      <c r="C32" s="108">
        <v>1573125</v>
      </c>
      <c r="D32" s="109"/>
      <c r="E32" s="109"/>
      <c r="F32" s="110">
        <v>1</v>
      </c>
      <c r="G32" s="111">
        <v>1573125</v>
      </c>
      <c r="H32" s="112"/>
      <c r="I32" s="113" t="s">
        <v>150</v>
      </c>
      <c r="J32" s="29"/>
      <c r="K32" s="29"/>
    </row>
    <row r="33" spans="1:11" s="30" customFormat="1" ht="63.75">
      <c r="A33" s="114" t="s">
        <v>185</v>
      </c>
      <c r="B33" s="183"/>
      <c r="C33" s="116">
        <v>4490000</v>
      </c>
      <c r="D33" s="117"/>
      <c r="E33" s="117"/>
      <c r="F33" s="118">
        <v>1</v>
      </c>
      <c r="G33" s="119">
        <v>4490000</v>
      </c>
      <c r="H33" s="120"/>
      <c r="I33" s="121" t="s">
        <v>150</v>
      </c>
      <c r="J33" s="29"/>
      <c r="K33" s="29"/>
    </row>
    <row r="34" spans="1:11" s="30" customFormat="1" ht="63.75">
      <c r="A34" s="78" t="s">
        <v>184</v>
      </c>
      <c r="B34" s="170"/>
      <c r="C34" s="49">
        <v>1008000</v>
      </c>
      <c r="D34" s="50"/>
      <c r="E34" s="50"/>
      <c r="F34" s="87">
        <v>1</v>
      </c>
      <c r="G34" s="52">
        <v>1008000</v>
      </c>
      <c r="H34" s="51"/>
      <c r="I34" s="79" t="s">
        <v>150</v>
      </c>
      <c r="J34" s="29"/>
      <c r="K34" s="29"/>
    </row>
    <row r="35" spans="1:11" s="30" customFormat="1" ht="16.899999999999999" customHeight="1">
      <c r="A35" s="174" t="s">
        <v>182</v>
      </c>
      <c r="B35" s="54"/>
      <c r="C35" s="175">
        <f>SUM(C22:C34)</f>
        <v>33207922.449999999</v>
      </c>
      <c r="D35" s="50"/>
      <c r="E35" s="50"/>
      <c r="F35" s="51"/>
      <c r="G35" s="175">
        <f>SUM(G22:G34)</f>
        <v>33208026.670000002</v>
      </c>
      <c r="H35" s="51"/>
      <c r="I35" s="79"/>
      <c r="J35" s="29"/>
      <c r="K35" s="29"/>
    </row>
    <row r="36" spans="1:11" s="30" customFormat="1" hidden="1">
      <c r="A36" s="78"/>
      <c r="B36" s="54"/>
      <c r="C36" s="49"/>
      <c r="D36" s="50"/>
      <c r="E36" s="50"/>
      <c r="F36" s="87"/>
      <c r="G36" s="52"/>
      <c r="H36" s="51"/>
      <c r="I36" s="79"/>
      <c r="J36" s="29"/>
      <c r="K36" s="29"/>
    </row>
    <row r="37" spans="1:11" s="30" customFormat="1" hidden="1">
      <c r="A37" s="78"/>
      <c r="B37" s="54"/>
      <c r="C37" s="49"/>
      <c r="D37" s="50"/>
      <c r="E37" s="50"/>
      <c r="F37" s="87"/>
      <c r="G37" s="52"/>
      <c r="H37" s="51"/>
      <c r="I37" s="79"/>
      <c r="J37" s="29"/>
      <c r="K37" s="29"/>
    </row>
    <row r="38" spans="1:11" s="30" customFormat="1" hidden="1">
      <c r="A38" s="78"/>
      <c r="B38" s="54"/>
      <c r="C38" s="49"/>
      <c r="D38" s="50"/>
      <c r="E38" s="50"/>
      <c r="F38" s="51"/>
      <c r="G38" s="52"/>
      <c r="H38" s="51"/>
      <c r="I38" s="79"/>
      <c r="J38" s="29"/>
      <c r="K38" s="29"/>
    </row>
    <row r="39" spans="1:11" s="30" customFormat="1" hidden="1">
      <c r="A39" s="78"/>
      <c r="B39" s="54"/>
      <c r="C39" s="49"/>
      <c r="D39" s="50"/>
      <c r="E39" s="50"/>
      <c r="F39" s="51"/>
      <c r="G39" s="52"/>
      <c r="H39" s="51"/>
      <c r="I39" s="79"/>
      <c r="J39" s="29"/>
      <c r="K39" s="29"/>
    </row>
    <row r="40" spans="1:11" s="30" customFormat="1" hidden="1">
      <c r="A40" s="78"/>
      <c r="B40" s="54"/>
      <c r="C40" s="49"/>
      <c r="D40" s="50"/>
      <c r="E40" s="50"/>
      <c r="F40" s="87"/>
      <c r="G40" s="52"/>
      <c r="H40" s="51"/>
      <c r="I40" s="79"/>
      <c r="J40" s="29"/>
      <c r="K40" s="29"/>
    </row>
    <row r="41" spans="1:11" s="30" customFormat="1" ht="53.25" hidden="1" customHeight="1">
      <c r="A41" s="78"/>
      <c r="B41" s="54"/>
      <c r="C41" s="49"/>
      <c r="D41" s="50"/>
      <c r="E41" s="50"/>
      <c r="F41" s="51"/>
      <c r="G41" s="52"/>
      <c r="H41" s="51"/>
      <c r="I41" s="79"/>
      <c r="J41" s="29"/>
      <c r="K41" s="29"/>
    </row>
    <row r="42" spans="1:11" s="30" customFormat="1" hidden="1">
      <c r="A42" s="78"/>
      <c r="B42" s="54"/>
      <c r="C42" s="49"/>
      <c r="D42" s="50"/>
      <c r="E42" s="50"/>
      <c r="F42" s="87"/>
      <c r="G42" s="52"/>
      <c r="H42" s="51"/>
      <c r="I42" s="79"/>
      <c r="J42" s="29"/>
      <c r="K42" s="29"/>
    </row>
    <row r="43" spans="1:11" s="30" customFormat="1" hidden="1">
      <c r="A43" s="78"/>
      <c r="B43" s="54"/>
      <c r="C43" s="49"/>
      <c r="D43" s="50"/>
      <c r="E43" s="50"/>
      <c r="F43" s="87"/>
      <c r="G43" s="52"/>
      <c r="H43" s="51"/>
      <c r="I43" s="79"/>
      <c r="J43" s="29"/>
      <c r="K43" s="29"/>
    </row>
    <row r="44" spans="1:11" s="30" customFormat="1" ht="52.5" hidden="1" customHeight="1">
      <c r="A44" s="78"/>
      <c r="B44" s="54"/>
      <c r="C44" s="49"/>
      <c r="D44" s="50"/>
      <c r="E44" s="50"/>
      <c r="F44" s="87"/>
      <c r="G44" s="52"/>
      <c r="H44" s="51"/>
      <c r="I44" s="79"/>
      <c r="J44" s="29"/>
      <c r="K44" s="29"/>
    </row>
    <row r="45" spans="1:11" s="30" customFormat="1" hidden="1">
      <c r="A45" s="106"/>
      <c r="B45" s="107"/>
      <c r="C45" s="108"/>
      <c r="D45" s="109"/>
      <c r="E45" s="109"/>
      <c r="F45" s="110"/>
      <c r="G45" s="111"/>
      <c r="H45" s="112"/>
      <c r="I45" s="113"/>
      <c r="J45" s="29"/>
      <c r="K45" s="29"/>
    </row>
    <row r="46" spans="1:11" s="30" customFormat="1" hidden="1">
      <c r="A46" s="114"/>
      <c r="B46" s="115"/>
      <c r="C46" s="116"/>
      <c r="D46" s="117"/>
      <c r="E46" s="117"/>
      <c r="F46" s="118"/>
      <c r="G46" s="119"/>
      <c r="H46" s="120"/>
      <c r="I46" s="121"/>
      <c r="J46" s="29"/>
      <c r="K46" s="29"/>
    </row>
    <row r="47" spans="1:11" s="30" customFormat="1" hidden="1">
      <c r="A47" s="78"/>
      <c r="B47" s="54"/>
      <c r="C47" s="49"/>
      <c r="D47" s="50"/>
      <c r="E47" s="50"/>
      <c r="F47" s="51"/>
      <c r="G47" s="52"/>
      <c r="H47" s="51"/>
      <c r="I47" s="79"/>
      <c r="J47" s="29"/>
      <c r="K47" s="29"/>
    </row>
    <row r="48" spans="1:11" s="30" customFormat="1" hidden="1">
      <c r="A48" s="78"/>
      <c r="B48" s="54"/>
      <c r="C48" s="49"/>
      <c r="D48" s="50"/>
      <c r="E48" s="50"/>
      <c r="F48" s="87"/>
      <c r="G48" s="52"/>
      <c r="H48" s="51"/>
      <c r="I48" s="79"/>
      <c r="J48" s="29"/>
      <c r="K48" s="29"/>
    </row>
    <row r="49" spans="1:11" s="30" customFormat="1" hidden="1">
      <c r="A49" s="78"/>
      <c r="B49" s="54"/>
      <c r="C49" s="49"/>
      <c r="D49" s="50"/>
      <c r="E49" s="50"/>
      <c r="F49" s="87"/>
      <c r="G49" s="52"/>
      <c r="H49" s="51"/>
      <c r="I49" s="79"/>
      <c r="J49" s="29"/>
      <c r="K49" s="29"/>
    </row>
    <row r="50" spans="1:11" s="30" customFormat="1" hidden="1">
      <c r="A50" s="78"/>
      <c r="B50" s="54"/>
      <c r="C50" s="49"/>
      <c r="D50" s="50"/>
      <c r="E50" s="50"/>
      <c r="F50" s="87"/>
      <c r="G50" s="52"/>
      <c r="H50" s="51"/>
      <c r="I50" s="79"/>
      <c r="J50" s="29"/>
      <c r="K50" s="29"/>
    </row>
    <row r="51" spans="1:11" s="30" customFormat="1" hidden="1">
      <c r="A51" s="78"/>
      <c r="B51" s="54"/>
      <c r="C51" s="49"/>
      <c r="D51" s="50"/>
      <c r="E51" s="50"/>
      <c r="F51" s="87"/>
      <c r="G51" s="52"/>
      <c r="H51" s="51"/>
      <c r="I51" s="79"/>
      <c r="J51" s="29"/>
      <c r="K51" s="29"/>
    </row>
    <row r="52" spans="1:11" s="30" customFormat="1" hidden="1">
      <c r="A52" s="78"/>
      <c r="B52" s="54"/>
      <c r="C52" s="49"/>
      <c r="D52" s="50"/>
      <c r="E52" s="50"/>
      <c r="F52" s="87"/>
      <c r="G52" s="52"/>
      <c r="H52" s="51"/>
      <c r="I52" s="79"/>
      <c r="J52" s="29"/>
      <c r="K52" s="29"/>
    </row>
    <row r="53" spans="1:11" s="30" customFormat="1" hidden="1">
      <c r="A53" s="78"/>
      <c r="B53" s="54"/>
      <c r="C53" s="49"/>
      <c r="D53" s="50"/>
      <c r="E53" s="50"/>
      <c r="F53" s="87"/>
      <c r="G53" s="52"/>
      <c r="H53" s="51"/>
      <c r="I53" s="79"/>
      <c r="J53" s="29"/>
      <c r="K53" s="29"/>
    </row>
    <row r="54" spans="1:11" s="30" customFormat="1" hidden="1">
      <c r="A54" s="78"/>
      <c r="B54" s="54"/>
      <c r="C54" s="49"/>
      <c r="D54" s="50"/>
      <c r="E54" s="50"/>
      <c r="F54" s="87"/>
      <c r="G54" s="52"/>
      <c r="H54" s="51"/>
      <c r="I54" s="79"/>
      <c r="J54" s="29"/>
      <c r="K54" s="29"/>
    </row>
    <row r="55" spans="1:11" s="30" customFormat="1" ht="42" hidden="1" customHeight="1">
      <c r="A55" s="78"/>
      <c r="B55" s="54"/>
      <c r="C55" s="49"/>
      <c r="D55" s="50"/>
      <c r="E55" s="90"/>
      <c r="F55" s="51"/>
      <c r="G55" s="52"/>
      <c r="H55" s="51"/>
      <c r="I55" s="79"/>
      <c r="J55" s="29"/>
      <c r="K55" s="29"/>
    </row>
    <row r="56" spans="1:11" s="30" customFormat="1" ht="49.5" hidden="1" customHeight="1">
      <c r="A56" s="78"/>
      <c r="B56" s="54"/>
      <c r="C56" s="49"/>
      <c r="D56" s="50"/>
      <c r="E56" s="50"/>
      <c r="F56" s="51"/>
      <c r="G56" s="52"/>
      <c r="H56" s="51"/>
      <c r="I56" s="79"/>
      <c r="J56" s="29"/>
      <c r="K56" s="29"/>
    </row>
    <row r="57" spans="1:11" s="30" customFormat="1" hidden="1">
      <c r="A57" s="80"/>
      <c r="B57" s="54"/>
      <c r="C57" s="49"/>
      <c r="D57" s="50"/>
      <c r="E57" s="90"/>
      <c r="F57" s="51"/>
      <c r="G57" s="52"/>
      <c r="H57" s="51"/>
      <c r="I57" s="79"/>
      <c r="J57" s="29"/>
      <c r="K57" s="29"/>
    </row>
    <row r="58" spans="1:11" s="30" customFormat="1" hidden="1">
      <c r="A58" s="80"/>
      <c r="B58" s="54"/>
      <c r="C58" s="49"/>
      <c r="D58" s="88"/>
      <c r="E58" s="67"/>
      <c r="F58" s="89"/>
      <c r="G58" s="52"/>
      <c r="H58" s="51"/>
      <c r="I58" s="79"/>
      <c r="J58" s="29"/>
      <c r="K58" s="29"/>
    </row>
    <row r="59" spans="1:11" s="30" customFormat="1" hidden="1">
      <c r="A59" s="78"/>
      <c r="B59" s="54"/>
      <c r="C59" s="49"/>
      <c r="D59" s="50"/>
      <c r="E59" s="50"/>
      <c r="F59" s="51"/>
      <c r="G59" s="52"/>
      <c r="H59" s="51"/>
      <c r="I59" s="79"/>
      <c r="J59" s="29"/>
      <c r="K59" s="29"/>
    </row>
    <row r="60" spans="1:11" s="30" customFormat="1" hidden="1">
      <c r="A60" s="106"/>
      <c r="B60" s="107"/>
      <c r="C60" s="108"/>
      <c r="D60" s="109"/>
      <c r="E60" s="109"/>
      <c r="F60" s="112"/>
      <c r="G60" s="111"/>
      <c r="H60" s="112"/>
      <c r="I60" s="113"/>
      <c r="J60" s="29"/>
      <c r="K60" s="29"/>
    </row>
    <row r="61" spans="1:11" s="30" customFormat="1" hidden="1">
      <c r="A61" s="91"/>
      <c r="B61" s="92"/>
      <c r="C61" s="93"/>
      <c r="D61" s="94"/>
      <c r="E61" s="94"/>
      <c r="F61" s="97"/>
      <c r="G61" s="96"/>
      <c r="H61" s="97"/>
      <c r="I61" s="98"/>
      <c r="J61" s="29"/>
      <c r="K61" s="29"/>
    </row>
    <row r="62" spans="1:11" s="30" customFormat="1" hidden="1">
      <c r="A62" s="78"/>
      <c r="B62" s="54"/>
      <c r="C62" s="49"/>
      <c r="D62" s="50"/>
      <c r="E62" s="50"/>
      <c r="F62" s="51"/>
      <c r="G62" s="52"/>
      <c r="H62" s="51"/>
      <c r="I62" s="79"/>
      <c r="J62" s="29"/>
      <c r="K62" s="29"/>
    </row>
    <row r="63" spans="1:11" s="30" customFormat="1" ht="26.25" hidden="1" customHeight="1">
      <c r="A63" s="78"/>
      <c r="B63" s="54"/>
      <c r="C63" s="49"/>
      <c r="D63" s="50"/>
      <c r="E63" s="50"/>
      <c r="F63" s="51"/>
      <c r="G63" s="52"/>
      <c r="H63" s="51"/>
      <c r="I63" s="79"/>
      <c r="J63" s="29"/>
      <c r="K63" s="29"/>
    </row>
    <row r="64" spans="1:11" s="30" customFormat="1" hidden="1">
      <c r="A64" s="78"/>
      <c r="B64" s="54"/>
      <c r="C64" s="49"/>
      <c r="D64" s="50"/>
      <c r="E64" s="50"/>
      <c r="F64" s="51"/>
      <c r="G64" s="52"/>
      <c r="H64" s="51"/>
      <c r="I64" s="79"/>
      <c r="J64" s="29"/>
      <c r="K64" s="29"/>
    </row>
    <row r="65" spans="1:11" s="30" customFormat="1" hidden="1">
      <c r="A65" s="74"/>
      <c r="B65" s="161"/>
      <c r="C65" s="162"/>
      <c r="D65" s="90"/>
      <c r="E65" s="90"/>
      <c r="F65" s="163"/>
      <c r="G65" s="164"/>
      <c r="H65" s="163"/>
      <c r="I65" s="165"/>
      <c r="J65" s="29"/>
      <c r="K65" s="29"/>
    </row>
    <row r="66" spans="1:11" s="83" customFormat="1" ht="14.45" customHeight="1">
      <c r="A66" s="245" t="s">
        <v>180</v>
      </c>
      <c r="B66" s="246"/>
      <c r="C66" s="246"/>
      <c r="D66" s="246"/>
      <c r="E66" s="246"/>
      <c r="F66" s="246"/>
      <c r="G66" s="246"/>
      <c r="H66" s="246"/>
      <c r="I66" s="247"/>
      <c r="J66" s="82"/>
      <c r="K66" s="82"/>
    </row>
    <row r="67" spans="1:11" s="30" customFormat="1" ht="38.25">
      <c r="A67" s="78" t="s">
        <v>173</v>
      </c>
      <c r="B67" s="54"/>
      <c r="C67" s="49">
        <v>21000</v>
      </c>
      <c r="D67" s="88"/>
      <c r="E67" s="144"/>
      <c r="F67" s="87">
        <v>1</v>
      </c>
      <c r="G67" s="52">
        <v>21000</v>
      </c>
      <c r="H67" s="51"/>
      <c r="I67" s="79" t="s">
        <v>150</v>
      </c>
      <c r="J67" s="29"/>
      <c r="K67" s="29"/>
    </row>
    <row r="68" spans="1:11" s="30" customFormat="1" ht="15.75" thickBot="1">
      <c r="A68" s="174" t="s">
        <v>183</v>
      </c>
      <c r="B68" s="54"/>
      <c r="C68" s="175">
        <f>SUM(C67)</f>
        <v>21000</v>
      </c>
      <c r="D68" s="50"/>
      <c r="E68" s="50"/>
      <c r="F68" s="53"/>
      <c r="G68" s="175">
        <f>SUM(G67)</f>
        <v>21000</v>
      </c>
      <c r="H68" s="51"/>
      <c r="I68" s="79"/>
      <c r="J68" s="29"/>
      <c r="K68" s="29"/>
    </row>
    <row r="69" spans="1:11" ht="15.75" thickBot="1">
      <c r="A69" s="122" t="s">
        <v>144</v>
      </c>
      <c r="B69" s="123"/>
      <c r="C69" s="124">
        <f>C68+C35+C18</f>
        <v>43446085.439999998</v>
      </c>
      <c r="D69" s="125"/>
      <c r="E69" s="125"/>
      <c r="F69" s="126"/>
      <c r="G69" s="124">
        <f>G68+G35+G18</f>
        <v>43446189.660000004</v>
      </c>
      <c r="H69" s="123"/>
      <c r="I69" s="127"/>
    </row>
    <row r="71" spans="1:11">
      <c r="A71" s="10" t="s">
        <v>20</v>
      </c>
    </row>
    <row r="72" spans="1:11">
      <c r="A72" s="10"/>
    </row>
    <row r="73" spans="1:11" s="4" customFormat="1">
      <c r="A73" s="10"/>
      <c r="C73" s="28"/>
      <c r="D73" s="39"/>
      <c r="E73" s="39"/>
      <c r="G73" s="28"/>
    </row>
    <row r="75" spans="1:11" s="4" customFormat="1" ht="18.75">
      <c r="A75" s="128" t="s">
        <v>145</v>
      </c>
      <c r="B75" s="129"/>
      <c r="C75" s="130"/>
      <c r="D75" s="131"/>
      <c r="E75" s="131"/>
      <c r="G75" s="213" t="s">
        <v>147</v>
      </c>
      <c r="H75" s="213"/>
    </row>
    <row r="76" spans="1:11" s="4" customFormat="1" ht="18.75">
      <c r="A76" s="132" t="s">
        <v>146</v>
      </c>
      <c r="B76" s="129"/>
      <c r="C76" s="129"/>
      <c r="D76" s="131"/>
      <c r="E76" s="131"/>
      <c r="G76" s="214" t="s">
        <v>148</v>
      </c>
      <c r="H76" s="214"/>
    </row>
  </sheetData>
  <sheetProtection formatCells="0" formatColumns="0" formatRows="0" insertColumns="0" insertRows="0" insertHyperlinks="0" deleteColumns="0" deleteRows="0" sort="0" autoFilter="0" pivotTables="0"/>
  <mergeCells count="16">
    <mergeCell ref="A3:I3"/>
    <mergeCell ref="A9:A11"/>
    <mergeCell ref="B9:B11"/>
    <mergeCell ref="C9:C11"/>
    <mergeCell ref="D9:D11"/>
    <mergeCell ref="E9:E11"/>
    <mergeCell ref="F9:G9"/>
    <mergeCell ref="H9:H11"/>
    <mergeCell ref="I9:I11"/>
    <mergeCell ref="F10:F11"/>
    <mergeCell ref="G10:G11"/>
    <mergeCell ref="G75:H75"/>
    <mergeCell ref="G76:H76"/>
    <mergeCell ref="A12:I12"/>
    <mergeCell ref="A19:I19"/>
    <mergeCell ref="A66:I66"/>
  </mergeCells>
  <pageMargins left="0.25" right="0.25" top="0.75" bottom="0.75" header="0.3" footer="0.3"/>
  <pageSetup paperSize="14"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85" zoomScaleNormal="85" workbookViewId="0">
      <selection activeCell="D20" sqref="D20:D22"/>
    </sheetView>
  </sheetViews>
  <sheetFormatPr defaultRowHeight="15"/>
  <cols>
    <col min="1" max="6" width="20.7109375" style="4" customWidth="1"/>
    <col min="7" max="10" width="15.7109375" style="4" customWidth="1"/>
    <col min="11" max="11" width="8.85546875" style="4" customWidth="1"/>
  </cols>
  <sheetData>
    <row r="1" spans="1:9">
      <c r="A1" s="11" t="s">
        <v>0</v>
      </c>
      <c r="B1" s="3"/>
      <c r="C1" s="3"/>
      <c r="D1" s="3"/>
      <c r="E1" s="3"/>
    </row>
    <row r="2" spans="1:9">
      <c r="A2" s="5"/>
      <c r="B2" s="5"/>
      <c r="C2" s="5"/>
      <c r="D2" s="5"/>
      <c r="E2" s="5"/>
    </row>
    <row r="3" spans="1:9">
      <c r="A3" s="215" t="s">
        <v>1</v>
      </c>
      <c r="B3" s="215"/>
      <c r="C3" s="215"/>
      <c r="D3" s="215"/>
      <c r="E3" s="215"/>
      <c r="F3" s="215"/>
      <c r="G3" s="215"/>
      <c r="H3" s="215"/>
      <c r="I3" s="215"/>
    </row>
    <row r="4" spans="1:9">
      <c r="A4" s="6"/>
      <c r="B4" s="6"/>
      <c r="C4" s="6"/>
      <c r="D4" s="6"/>
      <c r="E4" s="6"/>
    </row>
    <row r="5" spans="1:9">
      <c r="A5" s="12" t="s">
        <v>2</v>
      </c>
      <c r="B5" s="13"/>
      <c r="C5" s="7"/>
      <c r="D5" s="13" t="s">
        <v>3</v>
      </c>
      <c r="E5" s="7">
        <v>2023</v>
      </c>
    </row>
    <row r="6" spans="1:9">
      <c r="A6" s="14" t="s">
        <v>4</v>
      </c>
      <c r="B6" s="15"/>
      <c r="C6" s="9"/>
      <c r="D6" s="16" t="s">
        <v>5</v>
      </c>
      <c r="E6" s="9">
        <v>1</v>
      </c>
    </row>
    <row r="7" spans="1:9">
      <c r="A7" s="14" t="s">
        <v>6</v>
      </c>
      <c r="D7" s="1"/>
    </row>
    <row r="8" spans="1:9">
      <c r="A8" s="8"/>
    </row>
    <row r="9" spans="1:9" ht="14.45" customHeight="1">
      <c r="A9" s="236" t="s">
        <v>7</v>
      </c>
      <c r="B9" s="220" t="s">
        <v>8</v>
      </c>
      <c r="C9" s="220" t="s">
        <v>9</v>
      </c>
      <c r="D9" s="220" t="s">
        <v>10</v>
      </c>
      <c r="E9" s="236" t="s">
        <v>11</v>
      </c>
      <c r="F9" s="255" t="s">
        <v>12</v>
      </c>
      <c r="G9" s="255"/>
      <c r="H9" s="236" t="s">
        <v>13</v>
      </c>
      <c r="I9" s="220" t="s">
        <v>14</v>
      </c>
    </row>
    <row r="10" spans="1:9" ht="14.45" customHeight="1">
      <c r="A10" s="236"/>
      <c r="B10" s="220"/>
      <c r="C10" s="220"/>
      <c r="D10" s="220"/>
      <c r="E10" s="220"/>
      <c r="F10" s="236" t="s">
        <v>15</v>
      </c>
      <c r="G10" s="236" t="s">
        <v>16</v>
      </c>
      <c r="H10" s="220"/>
      <c r="I10" s="220"/>
    </row>
    <row r="11" spans="1:9">
      <c r="A11" s="236"/>
      <c r="B11" s="220"/>
      <c r="C11" s="220"/>
      <c r="D11" s="220"/>
      <c r="E11" s="220"/>
      <c r="F11" s="220"/>
      <c r="G11" s="220"/>
      <c r="H11" s="220"/>
      <c r="I11" s="220"/>
    </row>
    <row r="12" spans="1:9" ht="14.45" customHeight="1">
      <c r="A12" s="256" t="s">
        <v>17</v>
      </c>
      <c r="B12" s="248"/>
      <c r="C12" s="248"/>
      <c r="D12" s="248"/>
      <c r="E12" s="248"/>
      <c r="F12" s="248"/>
      <c r="G12" s="248"/>
      <c r="H12" s="248"/>
      <c r="I12" s="248"/>
    </row>
    <row r="13" spans="1:9">
      <c r="A13" s="257"/>
      <c r="B13" s="249"/>
      <c r="C13" s="249"/>
      <c r="D13" s="249"/>
      <c r="E13" s="249"/>
      <c r="F13" s="249"/>
      <c r="G13" s="249"/>
      <c r="H13" s="249"/>
      <c r="I13" s="249"/>
    </row>
    <row r="14" spans="1:9">
      <c r="A14" s="258"/>
      <c r="B14" s="250"/>
      <c r="C14" s="250"/>
      <c r="D14" s="250"/>
      <c r="E14" s="250"/>
      <c r="F14" s="250"/>
      <c r="G14" s="250"/>
      <c r="H14" s="250"/>
      <c r="I14" s="250"/>
    </row>
    <row r="15" spans="1:9">
      <c r="A15" s="17"/>
      <c r="B15" s="18"/>
      <c r="C15" s="18"/>
      <c r="D15" s="18"/>
      <c r="E15" s="18"/>
      <c r="F15" s="18"/>
      <c r="G15" s="18"/>
      <c r="H15" s="18"/>
      <c r="I15" s="18"/>
    </row>
    <row r="16" spans="1:9" ht="14.45" customHeight="1">
      <c r="A16" s="251" t="s">
        <v>18</v>
      </c>
      <c r="B16" s="248"/>
      <c r="C16" s="248"/>
      <c r="D16" s="248"/>
      <c r="E16" s="248"/>
      <c r="F16" s="248"/>
      <c r="G16" s="19"/>
      <c r="H16" s="248"/>
      <c r="I16" s="248"/>
    </row>
    <row r="17" spans="1:9">
      <c r="A17" s="252"/>
      <c r="B17" s="249"/>
      <c r="C17" s="254"/>
      <c r="D17" s="249"/>
      <c r="E17" s="249"/>
      <c r="F17" s="249"/>
      <c r="G17" s="20"/>
      <c r="H17" s="249"/>
      <c r="I17" s="249"/>
    </row>
    <row r="18" spans="1:9">
      <c r="A18" s="253"/>
      <c r="B18" s="250"/>
      <c r="C18" s="250"/>
      <c r="D18" s="250"/>
      <c r="E18" s="250"/>
      <c r="F18" s="250"/>
      <c r="G18" s="21"/>
      <c r="H18" s="250"/>
      <c r="I18" s="250"/>
    </row>
    <row r="19" spans="1:9">
      <c r="A19" s="18"/>
      <c r="B19" s="18"/>
      <c r="C19" s="18"/>
      <c r="D19" s="18"/>
      <c r="E19" s="18"/>
      <c r="F19" s="18"/>
      <c r="G19" s="18"/>
      <c r="H19" s="18"/>
      <c r="I19" s="18"/>
    </row>
    <row r="20" spans="1:9" ht="14.45" customHeight="1">
      <c r="A20" s="261" t="s">
        <v>19</v>
      </c>
      <c r="B20" s="248"/>
      <c r="C20" s="248"/>
      <c r="D20" s="248"/>
      <c r="E20" s="248"/>
      <c r="F20" s="248"/>
      <c r="G20" s="248"/>
      <c r="H20" s="248"/>
      <c r="I20" s="248"/>
    </row>
    <row r="21" spans="1:9">
      <c r="A21" s="262"/>
      <c r="B21" s="249"/>
      <c r="C21" s="249"/>
      <c r="D21" s="249"/>
      <c r="E21" s="249"/>
      <c r="F21" s="249"/>
      <c r="G21" s="249"/>
      <c r="H21" s="249"/>
      <c r="I21" s="249"/>
    </row>
    <row r="22" spans="1:9">
      <c r="A22" s="263"/>
      <c r="B22" s="250"/>
      <c r="C22" s="250"/>
      <c r="D22" s="250"/>
      <c r="E22" s="250"/>
      <c r="F22" s="250"/>
      <c r="G22" s="250"/>
      <c r="H22" s="250"/>
      <c r="I22" s="250"/>
    </row>
    <row r="24" spans="1:9">
      <c r="A24" s="10" t="s">
        <v>20</v>
      </c>
    </row>
    <row r="25" spans="1:9">
      <c r="A25" s="10"/>
    </row>
    <row r="27" spans="1:9">
      <c r="B27" s="22"/>
      <c r="C27" s="22"/>
      <c r="F27" s="22"/>
      <c r="G27" s="22"/>
    </row>
    <row r="28" spans="1:9">
      <c r="B28" s="259" t="s">
        <v>21</v>
      </c>
      <c r="C28" s="259"/>
      <c r="F28" s="260" t="s">
        <v>22</v>
      </c>
      <c r="G28" s="260"/>
    </row>
  </sheetData>
  <sheetProtection formatCells="0" formatColumns="0" formatRows="0" insertColumns="0" insertRows="0" insertHyperlinks="0" deleteColumns="0" deleteRows="0" sort="0" autoFilter="0" pivotTables="0"/>
  <mergeCells count="39">
    <mergeCell ref="B28:C28"/>
    <mergeCell ref="F28:G28"/>
    <mergeCell ref="I9:I11"/>
    <mergeCell ref="G12:G14"/>
    <mergeCell ref="A3:I3"/>
    <mergeCell ref="A20:A22"/>
    <mergeCell ref="B20:B22"/>
    <mergeCell ref="C20:C22"/>
    <mergeCell ref="D20:D22"/>
    <mergeCell ref="E20:E22"/>
    <mergeCell ref="H16:H18"/>
    <mergeCell ref="I16:I18"/>
    <mergeCell ref="F20:F22"/>
    <mergeCell ref="G20:G22"/>
    <mergeCell ref="H20:H22"/>
    <mergeCell ref="I20:I22"/>
    <mergeCell ref="H9:H11"/>
    <mergeCell ref="H12:H14"/>
    <mergeCell ref="I12:I14"/>
    <mergeCell ref="A9:A11"/>
    <mergeCell ref="B9:B11"/>
    <mergeCell ref="C9:C11"/>
    <mergeCell ref="D9:D11"/>
    <mergeCell ref="E9:E11"/>
    <mergeCell ref="F9:G9"/>
    <mergeCell ref="F10:F11"/>
    <mergeCell ref="G10:G11"/>
    <mergeCell ref="A12:A14"/>
    <mergeCell ref="B12:B14"/>
    <mergeCell ref="C12:C14"/>
    <mergeCell ref="D12:D14"/>
    <mergeCell ref="E12:E14"/>
    <mergeCell ref="F12:F14"/>
    <mergeCell ref="F16:F18"/>
    <mergeCell ref="A16:A18"/>
    <mergeCell ref="B16:B18"/>
    <mergeCell ref="C16:C18"/>
    <mergeCell ref="D16:D18"/>
    <mergeCell ref="E16:E18"/>
  </mergeCells>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5" sqref="F5:F6"/>
    </sheetView>
  </sheetViews>
  <sheetFormatPr defaultRowHeight="15"/>
  <sheetData>
    <row r="1" spans="1:1" ht="23.45" customHeight="1">
      <c r="A1" s="2" t="s">
        <v>23</v>
      </c>
    </row>
    <row r="3" spans="1:1">
      <c r="A3" t="s">
        <v>24</v>
      </c>
    </row>
    <row r="5" spans="1:1">
      <c r="A5" t="s">
        <v>25</v>
      </c>
    </row>
    <row r="6" spans="1:1">
      <c r="A6" s="1" t="s">
        <v>26</v>
      </c>
    </row>
    <row r="9" spans="1:1">
      <c r="A9" t="s">
        <v>27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2nd QTR</vt:lpstr>
      <vt:lpstr> UCA</vt:lpstr>
      <vt:lpstr>TFU</vt:lpstr>
      <vt:lpstr>CASH FLOW</vt:lpstr>
      <vt:lpstr>SEF</vt:lpstr>
      <vt:lpstr>LDRMM</vt:lpstr>
      <vt:lpstr>20%NTA</vt:lpstr>
      <vt:lpstr>Form 7 - DFU</vt:lpstr>
      <vt:lpstr>' UCA'!Print_Area</vt:lpstr>
      <vt:lpstr>'20%NTA'!Print_Area</vt:lpstr>
      <vt:lpstr>'2nd QTR'!Print_Area</vt:lpstr>
      <vt:lpstr>'CASH FLOW'!Print_Area</vt:lpstr>
      <vt:lpstr>LDRMM!Print_Area</vt:lpstr>
      <vt:lpstr>SEF!Print_Area</vt:lpstr>
      <vt:lpstr>TFU!Print_Area</vt:lpstr>
      <vt:lpstr>' UCA'!Print_Titles</vt:lpstr>
      <vt:lpstr>'20%NTA'!Print_Titles</vt:lpstr>
      <vt:lpstr>'2nd QTR'!Print_Titles</vt:lpstr>
      <vt:lpstr>LDRMM!Print_Titles</vt:lpstr>
      <vt:lpstr>TFU!Print_Titles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PBO PC4</cp:lastModifiedBy>
  <cp:lastPrinted>2024-01-10T23:59:47Z</cp:lastPrinted>
  <dcterms:created xsi:type="dcterms:W3CDTF">2015-06-05T18:17:20Z</dcterms:created>
  <dcterms:modified xsi:type="dcterms:W3CDTF">2024-05-20T01:37:14Z</dcterms:modified>
  <cp:category/>
</cp:coreProperties>
</file>